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Volumes/mable_1tb/m for Mable Studio/工作室文件資料/"/>
    </mc:Choice>
  </mc:AlternateContent>
  <xr:revisionPtr revIDLastSave="0" documentId="13_ncr:1_{72A7BB16-EC9F-DE4A-B230-B934FBBE3849}" xr6:coauthVersionLast="47" xr6:coauthVersionMax="47" xr10:uidLastSave="{00000000-0000-0000-0000-000000000000}"/>
  <bookViews>
    <workbookView xWindow="0" yWindow="600" windowWidth="19800" windowHeight="20220" xr2:uid="{00000000-000D-0000-FFFF-FFFF00000000}"/>
  </bookViews>
  <sheets>
    <sheet name="填寫說明" sheetId="1" r:id="rId1"/>
    <sheet name="品牌需求表" sheetId="2" r:id="rId2"/>
    <sheet name="設計項目清單" sheetId="3" r:id="rId3"/>
    <sheet name="提交前檢查" sheetId="4" r:id="rId4"/>
    <sheet name="選項設定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6" i="4" l="1"/>
  <c r="E4" i="2"/>
  <c r="C4" i="2"/>
  <c r="F4" i="2" s="1"/>
  <c r="C18" i="4"/>
  <c r="D18" i="4" s="1"/>
  <c r="F45" i="3"/>
  <c r="B45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<sst xmlns="http://schemas.openxmlformats.org/spreadsheetml/2006/main" count="573" uniqueCount="311">
  <si>
    <t>使用方式</t>
  </si>
  <si>
    <t>1</t>
  </si>
  <si>
    <t>先填黃色欄位</t>
  </si>
  <si>
    <t>可以暫時留白；不知道的地方請直接寫「待討論」。</t>
  </si>
  <si>
    <t>2</t>
  </si>
  <si>
    <t>完成品牌需求表</t>
  </si>
  <si>
    <t>聚焦於商業目標、客群與希望建立的品牌印象。</t>
  </si>
  <si>
    <t>3</t>
  </si>
  <si>
    <t>勾選設計項目</t>
  </si>
  <si>
    <t>把需要、不需要與不確定的範圍先分開。</t>
  </si>
  <si>
    <t>4</t>
  </si>
  <si>
    <t>提交前自我檢查</t>
  </si>
  <si>
    <t>確認關鍵資料、內部決策者與時程是否準備好。</t>
  </si>
  <si>
    <t>開始前先填寫</t>
  </si>
  <si>
    <t>專案／品牌名稱</t>
  </si>
  <si>
    <t>填表人</t>
  </si>
  <si>
    <t>職稱／角色</t>
  </si>
  <si>
    <t>Email</t>
  </si>
  <si>
    <t>填寫日期</t>
  </si>
  <si>
    <t>色彩提示</t>
  </si>
  <si>
    <t>請用具體、自然的語言回答。越接近實際商業情境，越能幫助設計團隊做出正確判斷。</t>
  </si>
  <si>
    <t>必填完成度</t>
  </si>
  <si>
    <t>／</t>
  </si>
  <si>
    <t>編號</t>
  </si>
  <si>
    <t>區塊</t>
  </si>
  <si>
    <t>問題</t>
  </si>
  <si>
    <t>你的回答</t>
  </si>
  <si>
    <t>填寫提示</t>
  </si>
  <si>
    <t>必要性</t>
  </si>
  <si>
    <t>回答類型</t>
  </si>
  <si>
    <t>A01</t>
  </si>
  <si>
    <t>基本資料</t>
  </si>
  <si>
    <t>品牌／公司正式名稱</t>
  </si>
  <si>
    <t>若中英文名稱不同，請一併填寫。</t>
  </si>
  <si>
    <t>必填</t>
  </si>
  <si>
    <t>文字</t>
  </si>
  <si>
    <t>A02</t>
  </si>
  <si>
    <t>品牌目前階段</t>
  </si>
  <si>
    <t>選擇最接近目前狀態的項目。</t>
  </si>
  <si>
    <t>品牌階段</t>
  </si>
  <si>
    <t>A03</t>
  </si>
  <si>
    <t>主要產品或服務</t>
  </si>
  <si>
    <t>請列出目前最重要的 1–3 項。</t>
  </si>
  <si>
    <t>長文</t>
  </si>
  <si>
    <t>A04</t>
  </si>
  <si>
    <t>主要營運地區與市場</t>
  </si>
  <si>
    <t>例如：台灣、華語市場、海外電商。</t>
  </si>
  <si>
    <t>選填</t>
  </si>
  <si>
    <t>A05</t>
  </si>
  <si>
    <t>官網與社群連結</t>
  </si>
  <si>
    <t>沒有可填「尚未建立」。</t>
  </si>
  <si>
    <t>B01</t>
  </si>
  <si>
    <t>專案背景與目標</t>
  </si>
  <si>
    <t>本次專案類型</t>
  </si>
  <si>
    <t>是新品牌、更新、整併，或新的品牌線？</t>
  </si>
  <si>
    <t>專案類型</t>
  </si>
  <si>
    <t>B02</t>
  </si>
  <si>
    <t>為什麼現在需要品牌設計？</t>
  </si>
  <si>
    <t>請描述促成這次專案的事件或商業原因。</t>
  </si>
  <si>
    <t>B03</t>
  </si>
  <si>
    <t>目前最需要解決的品牌問題</t>
  </si>
  <si>
    <t>例如辨識度低、形象過時、客群不符、視覺不一致。</t>
  </si>
  <si>
    <t>B04</t>
  </si>
  <si>
    <t>專案完成後最希望發生什麼改變？</t>
  </si>
  <si>
    <t>盡量描述可觀察的成果。</t>
  </si>
  <si>
    <t>B05</t>
  </si>
  <si>
    <t>你會如何判斷這次專案成功？</t>
  </si>
  <si>
    <t>可包含詢價品質、辨識度、通路、轉換或內部使用效率。</t>
  </si>
  <si>
    <t>C01</t>
  </si>
  <si>
    <t>品牌定位</t>
  </si>
  <si>
    <t>品牌存在的核心目的</t>
  </si>
  <si>
    <t>除了賺錢之外，品牌希望解決什麼問題？</t>
  </si>
  <si>
    <t>C02</t>
  </si>
  <si>
    <t>品牌願景</t>
  </si>
  <si>
    <t>未來 3–5 年希望成為什麼樣的品牌？</t>
  </si>
  <si>
    <t>C03</t>
  </si>
  <si>
    <t>品牌核心價值</t>
  </si>
  <si>
    <t>建議列出 3–5 項，並簡短說明。</t>
  </si>
  <si>
    <t>C04</t>
  </si>
  <si>
    <t>品牌最重要的承諾</t>
  </si>
  <si>
    <t>客戶每次選擇你，都應該穩定得到什麼？</t>
  </si>
  <si>
    <t>C05</t>
  </si>
  <si>
    <t>與競爭者相比，最不同的地方</t>
  </si>
  <si>
    <t>避免只寫品質好、服務好；請描述具體差異。</t>
  </si>
  <si>
    <t>C06</t>
  </si>
  <si>
    <t>主要競爭品牌或替代方案</t>
  </si>
  <si>
    <t>請列 3–5 個名稱或連結，包含間接競爭者。</t>
  </si>
  <si>
    <t>C07</t>
  </si>
  <si>
    <t>品牌價格／市場位置</t>
  </si>
  <si>
    <t>例如入門、親民、中高價、精品、專業 B2B。</t>
  </si>
  <si>
    <t>D01</t>
  </si>
  <si>
    <t>目標客群</t>
  </si>
  <si>
    <t>最主要的目標客群是誰？</t>
  </si>
  <si>
    <t>描述最重要的一群人，不要只寫「所有人」。</t>
  </si>
  <si>
    <t>D02</t>
  </si>
  <si>
    <t>客群的重要特徵</t>
  </si>
  <si>
    <t>可包含年齡、角色、地區、消費能力、生活型態。</t>
  </si>
  <si>
    <t>D03</t>
  </si>
  <si>
    <t>他們最在意的需求或痛點</t>
  </si>
  <si>
    <t>他們為什麼會開始尋找這類產品／服務？</t>
  </si>
  <si>
    <t>D04</t>
  </si>
  <si>
    <t>選擇品牌時的主要考量</t>
  </si>
  <si>
    <t>例如價格、信任、效率、設計、專業度、社群口碑。</t>
  </si>
  <si>
    <t>D05</t>
  </si>
  <si>
    <t>目前不選擇你的原因</t>
  </si>
  <si>
    <t>可能的疑慮、阻力或誤解是什麼？</t>
  </si>
  <si>
    <t>E01</t>
  </si>
  <si>
    <t>品牌個性與溝通</t>
  </si>
  <si>
    <t>希望品牌給人的 3–5 個感覺</t>
  </si>
  <si>
    <t>例如可靠、溫暖、精準、前衛；請盡量具體。</t>
  </si>
  <si>
    <t>E02</t>
  </si>
  <si>
    <t>不希望品牌給人的感覺</t>
  </si>
  <si>
    <t>例如廉價、過度可愛、距離感、傳統。</t>
  </si>
  <si>
    <t>E03</t>
  </si>
  <si>
    <t>品牌說話的語氣</t>
  </si>
  <si>
    <t>描述用字、節奏、專業程度與親近感。</t>
  </si>
  <si>
    <t>E04</t>
  </si>
  <si>
    <t>最重要的一句品牌訊息</t>
  </si>
  <si>
    <t>希望受眾看完後記住什麼？</t>
  </si>
  <si>
    <t>E05</t>
  </si>
  <si>
    <t>現有品牌標語／介紹文案</t>
  </si>
  <si>
    <t>若尚未建立可留白或填「需要協助」。</t>
  </si>
  <si>
    <t>F01</t>
  </si>
  <si>
    <t>視覺方向</t>
  </si>
  <si>
    <t>目前有哪些既有品牌素材？</t>
  </si>
  <si>
    <t>例如 Logo 原始檔、標準色、字體、照片、CIS。</t>
  </si>
  <si>
    <t>F02</t>
  </si>
  <si>
    <t>哪些既有元素希望保留？</t>
  </si>
  <si>
    <t>請說明保留原因與不可更動之處。</t>
  </si>
  <si>
    <t>F03</t>
  </si>
  <si>
    <t>偏好的視覺關鍵字</t>
  </si>
  <si>
    <t>例如簡潔、自然、編輯感、科技感、手作感。</t>
  </si>
  <si>
    <t>F04</t>
  </si>
  <si>
    <t>偏好或應避免的顏色</t>
  </si>
  <si>
    <t>請補充原因，不必指定精確色碼。</t>
  </si>
  <si>
    <t>F05</t>
  </si>
  <si>
    <t>參考品牌／案例連結</t>
  </si>
  <si>
    <t>請寫出各案例喜歡的具體部分，而不只是貼連結。</t>
  </si>
  <si>
    <t>F06</t>
  </si>
  <si>
    <t>明確禁止的元素或風格</t>
  </si>
  <si>
    <t>包含產業禁忌、文化敏感、商標或內部限制。</t>
  </si>
  <si>
    <t>G01</t>
  </si>
  <si>
    <t>使用情境</t>
  </si>
  <si>
    <t>品牌最常被看見的地方</t>
  </si>
  <si>
    <t>例如手機、門市招牌、包裝、簡報、展場。</t>
  </si>
  <si>
    <t>G02</t>
  </si>
  <si>
    <t>主要語言版本</t>
  </si>
  <si>
    <t>例如繁中、英文、日文；請說明優先順序。</t>
  </si>
  <si>
    <t>G03</t>
  </si>
  <si>
    <t>是否需要印刷或製作端配合</t>
  </si>
  <si>
    <t>若有既定廠商，也請在回答中註明。</t>
  </si>
  <si>
    <t>是否</t>
  </si>
  <si>
    <t>G04</t>
  </si>
  <si>
    <t>是否有無障礙／特殊規格需求</t>
  </si>
  <si>
    <t>例如字級、色彩對比、特定檔案或平台限制。</t>
  </si>
  <si>
    <t>H01</t>
  </si>
  <si>
    <t>時程與預算</t>
  </si>
  <si>
    <t>希望正式上線／使用日期</t>
  </si>
  <si>
    <t>若日期固定，請說明原因與不能延後的節點。</t>
  </si>
  <si>
    <t>H02</t>
  </si>
  <si>
    <t>時程彈性</t>
  </si>
  <si>
    <t>選擇目前最接近的狀態。</t>
  </si>
  <si>
    <t>H03</t>
  </si>
  <si>
    <t>可接受的專案預算範圍</t>
  </si>
  <si>
    <t>此欄有助於設計適合的執行範圍與階段。</t>
  </si>
  <si>
    <t>預算範圍</t>
  </si>
  <si>
    <t>H04</t>
  </si>
  <si>
    <t>是否另有印刷／製作預算</t>
  </si>
  <si>
    <t>設計費通常不等於印刷、攝影、施工或製作費。</t>
  </si>
  <si>
    <t>I01</t>
  </si>
  <si>
    <t>決策與合作</t>
  </si>
  <si>
    <t>專案主要決策者</t>
  </si>
  <si>
    <t>填寫姓名／角色，以及誰擁有最終核准權。</t>
  </si>
  <si>
    <t>I02</t>
  </si>
  <si>
    <t>會參與意見的人員</t>
  </si>
  <si>
    <t>列出部門或角色，方便規劃回饋流程。</t>
  </si>
  <si>
    <t>I03</t>
  </si>
  <si>
    <t>內部回饋與核准方式</t>
  </si>
  <si>
    <t>例如一次彙整、主管核准、跨部門會議。</t>
  </si>
  <si>
    <t>I04</t>
  </si>
  <si>
    <t>是否已有其他合作夥伴</t>
  </si>
  <si>
    <t>例如攝影、網站、空間、包裝或行銷團隊。</t>
  </si>
  <si>
    <t>I05</t>
  </si>
  <si>
    <t>商標／名稱權利是否已確認</t>
  </si>
  <si>
    <t>若尚未確認，請標示目前進度。</t>
  </si>
  <si>
    <t>J01</t>
  </si>
  <si>
    <t>補充資料</t>
  </si>
  <si>
    <t>還有什麼是設計團隊必須知道的？</t>
  </si>
  <si>
    <t>可補充內部限制、過往經驗、風險或其他期待。</t>
  </si>
  <si>
    <t>類別</t>
  </si>
  <si>
    <t>設計項目</t>
  </si>
  <si>
    <t>需求狀態</t>
  </si>
  <si>
    <t>優先順序</t>
  </si>
  <si>
    <t>希望完成時間</t>
  </si>
  <si>
    <t>備註／使用情境</t>
  </si>
  <si>
    <t>品牌策略</t>
  </si>
  <si>
    <t>品牌定位／策略整理</t>
  </si>
  <si>
    <t>不確定</t>
  </si>
  <si>
    <t>待討論</t>
  </si>
  <si>
    <t>品牌命名</t>
  </si>
  <si>
    <t>品牌標語</t>
  </si>
  <si>
    <t>品牌故事／介紹文案</t>
  </si>
  <si>
    <t>品牌識別</t>
  </si>
  <si>
    <t>Logo／標誌設計</t>
  </si>
  <si>
    <t>標準字</t>
  </si>
  <si>
    <t>品牌標準色</t>
  </si>
  <si>
    <t>品牌輔助色</t>
  </si>
  <si>
    <t>字體系統</t>
  </si>
  <si>
    <t>品牌視覺元素</t>
  </si>
  <si>
    <t>基礎 CIS 規範</t>
  </si>
  <si>
    <t>完整品牌規範手冊</t>
  </si>
  <si>
    <t>商務應用</t>
  </si>
  <si>
    <t>名片</t>
  </si>
  <si>
    <t>信紙／信封</t>
  </si>
  <si>
    <t>簡報模板</t>
  </si>
  <si>
    <t>企業文件模板</t>
  </si>
  <si>
    <t>制服／識別證</t>
  </si>
  <si>
    <t>數位應用</t>
  </si>
  <si>
    <t>社群頭像／封面</t>
  </si>
  <si>
    <t>社群貼文模板</t>
  </si>
  <si>
    <t>官網視覺方向</t>
  </si>
  <si>
    <t>網站設計</t>
  </si>
  <si>
    <t>EDM／電子報模板</t>
  </si>
  <si>
    <t>數位廣告素材</t>
  </si>
  <si>
    <t>印刷宣傳</t>
  </si>
  <si>
    <t>品牌型錄</t>
  </si>
  <si>
    <t>宣傳單／摺頁</t>
  </si>
  <si>
    <t>海報／活動主視覺</t>
  </si>
  <si>
    <t>貼紙／卡片</t>
  </si>
  <si>
    <t>包裝與商品</t>
  </si>
  <si>
    <t>包裝視覺系統</t>
  </si>
  <si>
    <t>單品包裝</t>
  </si>
  <si>
    <t>禮盒</t>
  </si>
  <si>
    <t>標籤／貼紙</t>
  </si>
  <si>
    <t>紙袋／外帶袋</t>
  </si>
  <si>
    <t>空間與指標</t>
  </si>
  <si>
    <t>店面招牌</t>
  </si>
  <si>
    <t>空間品牌牆</t>
  </si>
  <si>
    <t>導視／指標系統</t>
  </si>
  <si>
    <t>展場／快閃視覺</t>
  </si>
  <si>
    <t>其他</t>
  </si>
  <si>
    <t>商品攝影／形象拍攝</t>
  </si>
  <si>
    <t>插畫／圖像設計</t>
  </si>
  <si>
    <t>其他（請於備註說明）</t>
  </si>
  <si>
    <t>需求統計</t>
  </si>
  <si>
    <t>需要</t>
  </si>
  <si>
    <t>不需要所有項目都完成；「待補充」會幫助雙方在首次討論時快速找到需要釐清的地方。</t>
  </si>
  <si>
    <t>確認項目</t>
  </si>
  <si>
    <t>狀態</t>
  </si>
  <si>
    <t>負責人／窗口</t>
  </si>
  <si>
    <t>備註</t>
  </si>
  <si>
    <t>品牌／公司名稱已確認</t>
  </si>
  <si>
    <t>待補充</t>
  </si>
  <si>
    <t>主要產品或服務已有清楚說明</t>
  </si>
  <si>
    <t>專案目標與希望改善的問題已整理</t>
  </si>
  <si>
    <t>主要目標客群已定義</t>
  </si>
  <si>
    <t>品牌希望建立與避免的印象已整理</t>
  </si>
  <si>
    <t>主要競爭品牌／參考案例已提供</t>
  </si>
  <si>
    <t>需要的設計項目已初步勾選</t>
  </si>
  <si>
    <t>C08</t>
  </si>
  <si>
    <t>預計上線或使用日期已提供</t>
  </si>
  <si>
    <t>C09</t>
  </si>
  <si>
    <t>專案預算範圍已初步確認</t>
  </si>
  <si>
    <t>C10</t>
  </si>
  <si>
    <t>內部最終決策者已確認</t>
  </si>
  <si>
    <t>C11</t>
  </si>
  <si>
    <t>商標／名稱權利狀態已說明</t>
  </si>
  <si>
    <t>C12</t>
  </si>
  <si>
    <t>Logo、照片、文字等現有素材可提供</t>
  </si>
  <si>
    <t>目前準備度</t>
  </si>
  <si>
    <t>提交資訊</t>
  </si>
  <si>
    <t>聯絡人姓名</t>
  </si>
  <si>
    <t>電話</t>
  </si>
  <si>
    <t>方便聯絡時間</t>
  </si>
  <si>
    <t>補充說明</t>
  </si>
  <si>
    <t>檢查狀態</t>
  </si>
  <si>
    <t>此頁可自行調整下拉選單內容。</t>
  </si>
  <si>
    <t>新品牌建立</t>
  </si>
  <si>
    <t>構想中</t>
  </si>
  <si>
    <t>是</t>
  </si>
  <si>
    <t>日期固定</t>
  </si>
  <si>
    <t>尚未設定</t>
  </si>
  <si>
    <t>高</t>
  </si>
  <si>
    <t>已完成</t>
  </si>
  <si>
    <t>既有品牌更新</t>
  </si>
  <si>
    <t>籌備中</t>
  </si>
  <si>
    <t>否</t>
  </si>
  <si>
    <t>有目標月份</t>
  </si>
  <si>
    <t>NT$ 50,000 以下</t>
  </si>
  <si>
    <t>不需要</t>
  </si>
  <si>
    <t>中</t>
  </si>
  <si>
    <t>品牌整併／延伸</t>
  </si>
  <si>
    <t>已營運未滿 1 年</t>
  </si>
  <si>
    <t>不確定／待討論</t>
  </si>
  <si>
    <t>可彈性討論</t>
  </si>
  <si>
    <t>NT$ 50,000–100,000</t>
  </si>
  <si>
    <t>低</t>
  </si>
  <si>
    <t>不適用</t>
  </si>
  <si>
    <t>其他／待討論</t>
  </si>
  <si>
    <t>已營運 1–3 年</t>
  </si>
  <si>
    <t>尚未決定</t>
  </si>
  <si>
    <t>NT$ 100,000–200,000</t>
  </si>
  <si>
    <t>已營運 3 年以上</t>
  </si>
  <si>
    <t>NT$ 200,000–400,000</t>
  </si>
  <si>
    <t>NT$ 400,000 以上</t>
  </si>
  <si>
    <t>希望取得建議</t>
  </si>
  <si>
    <t>填寫這份表單不需要先決定 Logo 長什麼樣；請先把品牌、客群、目標與實際限制說清楚。</t>
    <phoneticPr fontId="14" type="noConversion"/>
  </si>
  <si>
    <t>請填寫或選擇</t>
    <phoneticPr fontId="14" type="noConversion"/>
  </si>
  <si>
    <t>說明或提示文字</t>
    <phoneticPr fontId="14" type="noConversion"/>
  </si>
  <si>
    <t>先標示「需要／不需要／不確定」即可；實際範圍可再依目標、預算與時程分階段確認。</t>
    <phoneticPr fontId="14" type="noConversion"/>
  </si>
  <si>
    <r>
      <rPr>
        <sz val="11"/>
        <rFont val="微軟正黑體"/>
        <family val="2"/>
        <charset val="136"/>
      </rPr>
      <t>完成後，請依以下方式提交 :
將檔案另存為：</t>
    </r>
    <r>
      <rPr>
        <b/>
        <sz val="11"/>
        <rFont val="微軟正黑體"/>
        <family val="2"/>
        <charset val="136"/>
      </rPr>
      <t>品牌名稱_品牌設計需求表_日期.xlsx</t>
    </r>
    <r>
      <rPr>
        <sz val="11"/>
        <rFont val="微軟正黑體"/>
        <family val="2"/>
        <charset val="136"/>
      </rPr>
      <t xml:space="preserve">
Email 主旨請填寫：品牌設計需求｜品牌名稱
將完成的 Excel 檔案加入附件，寄至：</t>
    </r>
    <r>
      <rPr>
        <b/>
        <sz val="11"/>
        <rFont val="微軟正黑體"/>
        <family val="2"/>
        <charset val="136"/>
      </rPr>
      <t>mablechen7777@gmail.com</t>
    </r>
    <r>
      <rPr>
        <sz val="11"/>
        <rFont val="微軟正黑體"/>
        <family val="2"/>
        <charset val="136"/>
      </rPr>
      <t xml:space="preserve">
收到資料後，我們將於 3–5 個工作日內完成初步確認並回覆你。
※ 請勿在表格中填寫密碼、付款資料、身分證件或其他敏感個人資訊。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</si>
</sst>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2">
    <font>
      <sz val="11"/>
      <name val="Carlito"/>
    </font>
    <font>
      <b/>
      <sz val="20"/>
      <color rgb="FFFFFFFF"/>
      <name val="Microsoft JhengHei"/>
      <family val="2"/>
      <charset val="136"/>
    </font>
    <font>
      <i/>
      <sz val="10"/>
      <color rgb="FF66737D"/>
      <name val="Microsoft JhengHei"/>
      <family val="2"/>
      <charset val="136"/>
    </font>
    <font>
      <b/>
      <sz val="12"/>
      <color rgb="FFFFFFFF"/>
      <name val="Microsoft JhengHei"/>
      <family val="2"/>
      <charset val="136"/>
    </font>
    <font>
      <i/>
      <sz val="11"/>
      <color rgb="FF66737D"/>
      <name val="Carlito"/>
    </font>
    <font>
      <sz val="11"/>
      <name val="Microsoft JhengHei"/>
      <family val="2"/>
      <charset val="136"/>
    </font>
    <font>
      <b/>
      <sz val="13"/>
      <color rgb="FFFFFFFF"/>
      <name val="Microsoft JhengHei"/>
      <family val="2"/>
      <charset val="136"/>
    </font>
    <font>
      <b/>
      <sz val="11"/>
      <color rgb="FF233348"/>
      <name val="Microsoft JhengHei"/>
      <family val="2"/>
      <charset val="136"/>
    </font>
    <font>
      <sz val="11"/>
      <color rgb="FF66737D"/>
      <name val="Microsoft JhengHei"/>
      <family val="2"/>
      <charset val="136"/>
    </font>
    <font>
      <b/>
      <sz val="11"/>
      <color rgb="FFFFFFFF"/>
      <name val="Microsoft JhengHei"/>
      <family val="2"/>
      <charset val="136"/>
    </font>
    <font>
      <sz val="11"/>
      <color rgb="FF24303A"/>
      <name val="Microsoft JhengHei"/>
      <family val="2"/>
      <charset val="136"/>
    </font>
    <font>
      <b/>
      <sz val="11"/>
      <color rgb="FF6F948A"/>
      <name val="Microsoft JhengHei"/>
      <family val="2"/>
      <charset val="136"/>
    </font>
    <font>
      <b/>
      <sz val="12"/>
      <color rgb="FF233348"/>
      <name val="Microsoft JhengHei"/>
      <family val="2"/>
      <charset val="136"/>
    </font>
    <font>
      <sz val="11"/>
      <name val="Carlito"/>
    </font>
    <font>
      <sz val="9"/>
      <name val="Noto Sans CJK TC Black"/>
      <family val="3"/>
      <charset val="136"/>
    </font>
    <font>
      <sz val="11"/>
      <color theme="0"/>
      <name val="Microsoft JhengHei"/>
      <family val="2"/>
      <charset val="136"/>
    </font>
    <font>
      <i/>
      <sz val="11"/>
      <color theme="0"/>
      <name val="Microsoft JhengHei"/>
      <family val="2"/>
      <charset val="136"/>
    </font>
    <font>
      <u/>
      <sz val="11"/>
      <color theme="10"/>
      <name val="Carlito"/>
    </font>
    <font>
      <b/>
      <u/>
      <sz val="16"/>
      <color theme="0"/>
      <name val="微軟正黑體"/>
      <family val="2"/>
      <charset val="136"/>
    </font>
    <font>
      <b/>
      <sz val="16"/>
      <color theme="0"/>
      <name val="微軟正黑體"/>
      <family val="2"/>
      <charset val="136"/>
    </font>
    <font>
      <sz val="11"/>
      <name val="微軟正黑體"/>
      <family val="2"/>
      <charset val="136"/>
    </font>
    <font>
      <b/>
      <sz val="11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rgb="FFF6F1E7"/>
      </patternFill>
    </fill>
    <fill>
      <patternFill patternType="solid">
        <fgColor rgb="FFCCB1A0"/>
        <bgColor indexed="64"/>
      </patternFill>
    </fill>
    <fill>
      <patternFill patternType="solid">
        <fgColor rgb="FFA37E61"/>
        <bgColor indexed="64"/>
      </patternFill>
    </fill>
    <fill>
      <patternFill patternType="solid">
        <fgColor rgb="FFF6F1E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D9E0E4"/>
      </right>
      <top style="thin">
        <color rgb="FFD9E0E4"/>
      </top>
      <bottom style="thin">
        <color rgb="FFD9E0E4"/>
      </bottom>
      <diagonal/>
    </border>
    <border>
      <left style="thin">
        <color rgb="FFD9E0E4"/>
      </left>
      <right style="thin">
        <color rgb="FFD9E0E4"/>
      </right>
      <top style="thin">
        <color rgb="FFD9E0E4"/>
      </top>
      <bottom style="thin">
        <color rgb="FFD9E0E4"/>
      </bottom>
      <diagonal/>
    </border>
    <border>
      <left style="thin">
        <color rgb="FFD9E0E4"/>
      </left>
      <right/>
      <top style="thin">
        <color rgb="FFD9E0E4"/>
      </top>
      <bottom style="thin">
        <color rgb="FFD9E0E4"/>
      </bottom>
      <diagonal/>
    </border>
    <border>
      <left/>
      <right/>
      <top/>
      <bottom style="thin">
        <color rgb="FFD9E0E4"/>
      </bottom>
      <diagonal/>
    </border>
    <border>
      <left/>
      <right/>
      <top style="thin">
        <color rgb="FFD9E0E4"/>
      </top>
      <bottom style="thin">
        <color rgb="FFD9E0E4"/>
      </bottom>
      <diagonal/>
    </border>
    <border>
      <left/>
      <right/>
      <top style="thin">
        <color rgb="FFD9E0E4"/>
      </top>
      <bottom/>
      <diagonal/>
    </border>
  </borders>
  <cellStyleXfs count="3">
    <xf numFmtId="0" fontId="0" fillId="0" borderId="0"/>
    <xf numFmtId="0" fontId="13" fillId="0" borderId="0"/>
    <xf numFmtId="0" fontId="17" fillId="0" borderId="0" applyNumberFormat="0" applyFill="0" applyBorder="0" applyAlignment="0" applyProtection="0"/>
  </cellStyleXfs>
  <cellXfs count="61">
    <xf numFmtId="0" fontId="0" fillId="0" borderId="0" xfId="0"/>
    <xf numFmtId="0" fontId="5" fillId="0" borderId="4" xfId="1" applyFont="1" applyBorder="1"/>
    <xf numFmtId="0" fontId="5" fillId="0" borderId="3" xfId="1" applyFont="1" applyBorder="1"/>
    <xf numFmtId="0" fontId="5" fillId="0" borderId="5" xfId="1" applyFont="1" applyBorder="1"/>
    <xf numFmtId="0" fontId="5" fillId="0" borderId="1" xfId="1" applyFont="1" applyBorder="1"/>
    <xf numFmtId="0" fontId="7" fillId="2" borderId="5" xfId="1" applyFont="1" applyFill="1" applyBorder="1" applyAlignment="1">
      <alignment horizontal="center" vertical="center"/>
    </xf>
    <xf numFmtId="0" fontId="11" fillId="0" borderId="5" xfId="1" applyFont="1" applyBorder="1" applyAlignment="1">
      <alignment horizontal="center" vertical="top"/>
    </xf>
    <xf numFmtId="0" fontId="7" fillId="0" borderId="5" xfId="1" applyFont="1" applyBorder="1" applyAlignment="1">
      <alignment vertical="top"/>
    </xf>
    <xf numFmtId="0" fontId="5" fillId="0" borderId="5" xfId="1" applyFont="1" applyBorder="1" applyAlignment="1">
      <alignment vertical="top"/>
    </xf>
    <xf numFmtId="0" fontId="8" fillId="0" borderId="5" xfId="1" applyFont="1" applyBorder="1" applyAlignment="1">
      <alignment horizontal="center" vertical="top"/>
    </xf>
    <xf numFmtId="0" fontId="7" fillId="2" borderId="5" xfId="1" applyFont="1" applyFill="1" applyBorder="1" applyAlignment="1">
      <alignment horizontal="center"/>
    </xf>
    <xf numFmtId="0" fontId="12" fillId="2" borderId="5" xfId="1" applyFont="1" applyFill="1" applyBorder="1" applyAlignment="1">
      <alignment horizontal="center" vertical="center"/>
    </xf>
    <xf numFmtId="0" fontId="5" fillId="0" borderId="0" xfId="1" applyFont="1" applyAlignment="1">
      <alignment wrapText="1"/>
    </xf>
    <xf numFmtId="0" fontId="4" fillId="2" borderId="0" xfId="1" applyFont="1" applyFill="1"/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vertical="center"/>
    </xf>
    <xf numFmtId="0" fontId="16" fillId="3" borderId="5" xfId="1" applyFont="1" applyFill="1" applyBorder="1" applyAlignment="1">
      <alignment vertical="top" wrapText="1"/>
    </xf>
    <xf numFmtId="0" fontId="13" fillId="0" borderId="0" xfId="1"/>
    <xf numFmtId="0" fontId="9" fillId="4" borderId="5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vertical="top"/>
    </xf>
    <xf numFmtId="0" fontId="9" fillId="4" borderId="5" xfId="1" applyFont="1" applyFill="1" applyBorder="1" applyAlignment="1">
      <alignment horizontal="center"/>
    </xf>
    <xf numFmtId="0" fontId="7" fillId="3" borderId="5" xfId="1" applyFont="1" applyFill="1" applyBorder="1"/>
    <xf numFmtId="0" fontId="9" fillId="4" borderId="0" xfId="1" applyFont="1" applyFill="1" applyAlignment="1">
      <alignment wrapText="1"/>
    </xf>
    <xf numFmtId="0" fontId="5" fillId="5" borderId="5" xfId="1" applyFont="1" applyFill="1" applyBorder="1" applyAlignment="1" applyProtection="1">
      <alignment vertical="top" wrapText="1"/>
      <protection locked="0"/>
    </xf>
    <xf numFmtId="0" fontId="9" fillId="4" borderId="5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left" vertical="center"/>
    </xf>
    <xf numFmtId="0" fontId="1" fillId="4" borderId="5" xfId="1" applyFont="1" applyFill="1" applyBorder="1" applyAlignment="1">
      <alignment horizontal="left" vertical="center"/>
    </xf>
    <xf numFmtId="0" fontId="1" fillId="4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6" fillId="4" borderId="3" xfId="1" applyFont="1" applyFill="1" applyBorder="1"/>
    <xf numFmtId="0" fontId="6" fillId="4" borderId="5" xfId="1" applyFont="1" applyFill="1" applyBorder="1"/>
    <xf numFmtId="0" fontId="6" fillId="4" borderId="1" xfId="1" applyFont="1" applyFill="1" applyBorder="1"/>
    <xf numFmtId="0" fontId="7" fillId="6" borderId="5" xfId="1" applyFont="1" applyFill="1" applyBorder="1" applyAlignment="1">
      <alignment horizontal="center" vertical="center"/>
    </xf>
    <xf numFmtId="0" fontId="8" fillId="5" borderId="5" xfId="1" applyFont="1" applyFill="1" applyBorder="1" applyAlignment="1">
      <alignment vertical="center" wrapText="1"/>
    </xf>
    <xf numFmtId="0" fontId="8" fillId="5" borderId="1" xfId="1" applyFont="1" applyFill="1" applyBorder="1" applyAlignment="1">
      <alignment vertical="center" wrapText="1"/>
    </xf>
    <xf numFmtId="176" fontId="5" fillId="5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0" fontId="9" fillId="4" borderId="3" xfId="1" applyFont="1" applyFill="1" applyBorder="1"/>
    <xf numFmtId="0" fontId="9" fillId="4" borderId="5" xfId="1" applyFont="1" applyFill="1" applyBorder="1"/>
    <xf numFmtId="0" fontId="9" fillId="4" borderId="1" xfId="1" applyFont="1" applyFill="1" applyBorder="1"/>
    <xf numFmtId="0" fontId="10" fillId="5" borderId="3" xfId="1" applyFont="1" applyFill="1" applyBorder="1"/>
    <xf numFmtId="0" fontId="10" fillId="5" borderId="5" xfId="1" applyFont="1" applyFill="1" applyBorder="1"/>
    <xf numFmtId="0" fontId="10" fillId="5" borderId="1" xfId="1" applyFont="1" applyFill="1" applyBorder="1"/>
    <xf numFmtId="0" fontId="15" fillId="3" borderId="3" xfId="1" applyFont="1" applyFill="1" applyBorder="1"/>
    <xf numFmtId="0" fontId="15" fillId="3" borderId="5" xfId="1" applyFont="1" applyFill="1" applyBorder="1"/>
    <xf numFmtId="0" fontId="15" fillId="3" borderId="1" xfId="1" applyFont="1" applyFill="1" applyBorder="1"/>
    <xf numFmtId="0" fontId="3" fillId="4" borderId="3" xfId="1" applyFont="1" applyFill="1" applyBorder="1" applyAlignment="1">
      <alignment vertical="center"/>
    </xf>
    <xf numFmtId="0" fontId="3" fillId="4" borderId="5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5" fillId="5" borderId="1" xfId="1" applyFont="1" applyFill="1" applyBorder="1" applyAlignment="1" applyProtection="1">
      <alignment vertical="center"/>
      <protection locked="0"/>
    </xf>
    <xf numFmtId="0" fontId="5" fillId="5" borderId="2" xfId="1" applyFont="1" applyFill="1" applyBorder="1" applyAlignment="1" applyProtection="1">
      <alignment vertical="center"/>
      <protection locked="0"/>
    </xf>
    <xf numFmtId="0" fontId="7" fillId="2" borderId="5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5" fillId="5" borderId="5" xfId="1" applyFont="1" applyFill="1" applyBorder="1" applyAlignment="1" applyProtection="1">
      <alignment vertical="top" wrapText="1"/>
      <protection locked="0"/>
    </xf>
    <xf numFmtId="0" fontId="0" fillId="3" borderId="0" xfId="0" applyFill="1" applyAlignment="1">
      <alignment vertical="center"/>
    </xf>
    <xf numFmtId="0" fontId="20" fillId="3" borderId="0" xfId="0" applyFont="1" applyFill="1" applyAlignment="1">
      <alignment vertical="center" wrapText="1"/>
    </xf>
    <xf numFmtId="0" fontId="18" fillId="4" borderId="6" xfId="2" applyFont="1" applyFill="1" applyBorder="1" applyAlignment="1" applyProtection="1">
      <alignment horizontal="center" vertical="center"/>
      <protection locked="0"/>
    </xf>
    <xf numFmtId="0" fontId="19" fillId="4" borderId="6" xfId="0" applyFont="1" applyFill="1" applyBorder="1" applyAlignment="1" applyProtection="1">
      <alignment horizontal="center" vertical="center"/>
      <protection locked="0"/>
    </xf>
    <xf numFmtId="0" fontId="19" fillId="4" borderId="0" xfId="0" applyFont="1" applyFill="1" applyAlignment="1" applyProtection="1">
      <alignment horizontal="center" vertical="center"/>
      <protection locked="0"/>
    </xf>
  </cellXfs>
  <cellStyles count="3">
    <cellStyle name="Normal" xfId="1" xr:uid="{00000000-0005-0000-0000-000000000000}"/>
    <cellStyle name="一般" xfId="0" builtinId="0"/>
    <cellStyle name="超連結" xfId="2" builtinId="8"/>
  </cellStyles>
  <dxfs count="7">
    <dxf>
      <font>
        <color rgb="FF7D5D10"/>
      </font>
      <fill>
        <patternFill patternType="solid">
          <bgColor rgb="FFF7E8BC"/>
        </patternFill>
      </fill>
    </dxf>
    <dxf>
      <font>
        <b/>
        <color rgb="FF286347"/>
      </font>
      <fill>
        <patternFill patternType="solid">
          <bgColor rgb="FFDDEDE5"/>
        </patternFill>
      </fill>
    </dxf>
    <dxf>
      <font>
        <b/>
        <color rgb="FF8D3B35"/>
      </font>
      <fill>
        <patternFill patternType="solid">
          <bgColor rgb="FFF4D8D6"/>
        </patternFill>
      </fill>
    </dxf>
    <dxf>
      <font>
        <color rgb="FF7D5D10"/>
      </font>
      <fill>
        <patternFill patternType="solid">
          <bgColor rgb="FFF7E8BC"/>
        </patternFill>
      </fill>
    </dxf>
    <dxf>
      <font>
        <b/>
        <color rgb="FF286347"/>
      </font>
      <fill>
        <patternFill patternType="solid">
          <bgColor rgb="FFDDEDE5"/>
        </patternFill>
      </fill>
    </dxf>
    <dxf>
      <font>
        <b/>
        <color rgb="FF286347"/>
      </font>
      <fill>
        <patternFill patternType="solid">
          <bgColor rgb="FFDDEDE5"/>
        </patternFill>
      </fill>
    </dxf>
    <dxf>
      <font>
        <b/>
        <color rgb="FF7D5D10"/>
      </font>
      <fill>
        <patternFill patternType="solid">
          <bgColor rgb="FFF7E8BC"/>
        </patternFill>
      </fill>
    </dxf>
  </dxfs>
  <tableStyles count="0" defaultTableStyle="TableStyleMedium2" defaultPivotStyle="PivotStyleLight16"/>
  <colors>
    <mruColors>
      <color rgb="FFCCB1A0"/>
      <color rgb="FFA37E61"/>
      <color rgb="FFF6F1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177799</xdr:colOff>
      <xdr:row>0</xdr:row>
      <xdr:rowOff>25400</xdr:rowOff>
    </xdr:from>
    <xdr:ext cx="2641601" cy="558800"/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28759596-7451-44B7-2C21-F9F02379B6D9}"/>
            </a:ext>
          </a:extLst>
        </xdr:cNvPr>
        <xdr:cNvSpPr txBox="1"/>
      </xdr:nvSpPr>
      <xdr:spPr>
        <a:xfrm>
          <a:off x="3835399" y="25400"/>
          <a:ext cx="2641601" cy="55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2000" b="1">
              <a:solidFill>
                <a:schemeClr val="bg1"/>
              </a:solidFill>
            </a:rPr>
            <a:t>品牌設計需求整理表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749299</xdr:colOff>
      <xdr:row>0</xdr:row>
      <xdr:rowOff>0</xdr:rowOff>
    </xdr:from>
    <xdr:ext cx="2641601" cy="558800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BC5EBAB5-8B8F-D449-8857-6B9E748C3413}"/>
            </a:ext>
          </a:extLst>
        </xdr:cNvPr>
        <xdr:cNvSpPr txBox="1"/>
      </xdr:nvSpPr>
      <xdr:spPr>
        <a:xfrm>
          <a:off x="5168899" y="0"/>
          <a:ext cx="2641601" cy="55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2000" b="1">
              <a:solidFill>
                <a:schemeClr val="bg1"/>
              </a:solidFill>
            </a:rPr>
            <a:t>品牌設計需求表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495299</xdr:colOff>
      <xdr:row>0</xdr:row>
      <xdr:rowOff>0</xdr:rowOff>
    </xdr:from>
    <xdr:ext cx="2641601" cy="558800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5838510E-D03A-4846-AF16-89C1D0C1AA4E}"/>
            </a:ext>
          </a:extLst>
        </xdr:cNvPr>
        <xdr:cNvSpPr txBox="1"/>
      </xdr:nvSpPr>
      <xdr:spPr>
        <a:xfrm>
          <a:off x="4152899" y="0"/>
          <a:ext cx="2641601" cy="55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2000" b="1">
              <a:solidFill>
                <a:schemeClr val="bg1"/>
              </a:solidFill>
            </a:rPr>
            <a:t>設計項目清單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3555999</xdr:colOff>
      <xdr:row>0</xdr:row>
      <xdr:rowOff>12700</xdr:rowOff>
    </xdr:from>
    <xdr:ext cx="1549401" cy="558800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350B30ED-8A8A-084A-AB9C-C185472B48D4}"/>
            </a:ext>
          </a:extLst>
        </xdr:cNvPr>
        <xdr:cNvSpPr txBox="1"/>
      </xdr:nvSpPr>
      <xdr:spPr>
        <a:xfrm>
          <a:off x="4317999" y="12700"/>
          <a:ext cx="1549401" cy="55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2000" b="1">
              <a:solidFill>
                <a:schemeClr val="bg1"/>
              </a:solidFill>
            </a:rPr>
            <a:t>提交前檢查</a:t>
          </a:r>
        </a:p>
      </xdr:txBody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workbookViewId="0">
      <pane xSplit="10" ySplit="13" topLeftCell="K14" activePane="bottomRight" state="frozen"/>
      <selection pane="topRight" activeCell="K1" sqref="K1"/>
      <selection pane="bottomLeft" activeCell="A14" sqref="A14"/>
      <selection pane="bottomRight" activeCell="B11" sqref="B11:H11"/>
    </sheetView>
  </sheetViews>
  <sheetFormatPr baseColWidth="10" defaultColWidth="8.83203125" defaultRowHeight="14"/>
  <cols>
    <col min="1" max="1" width="18" customWidth="1"/>
    <col min="2" max="4" width="15" customWidth="1"/>
    <col min="5" max="8" width="16" customWidth="1"/>
  </cols>
  <sheetData>
    <row r="1" spans="1:8" ht="44" customHeight="1">
      <c r="A1" s="25" t="e" vm="1">
        <v>#VALUE!</v>
      </c>
      <c r="B1" s="26"/>
      <c r="C1" s="26"/>
      <c r="D1" s="26"/>
      <c r="E1" s="26"/>
      <c r="F1" s="26"/>
      <c r="G1" s="26"/>
      <c r="H1" s="27"/>
    </row>
    <row r="2" spans="1:8" ht="34" customHeight="1">
      <c r="A2" s="28" t="s">
        <v>306</v>
      </c>
      <c r="B2" s="29"/>
      <c r="C2" s="29"/>
      <c r="D2" s="29"/>
      <c r="E2" s="29"/>
      <c r="F2" s="29"/>
      <c r="G2" s="29"/>
      <c r="H2" s="30"/>
    </row>
    <row r="3" spans="1:8" ht="17">
      <c r="A3" s="2"/>
      <c r="B3" s="3"/>
      <c r="C3" s="3"/>
      <c r="D3" s="3"/>
      <c r="E3" s="3"/>
      <c r="F3" s="3"/>
      <c r="G3" s="3"/>
      <c r="H3" s="4"/>
    </row>
    <row r="4" spans="1:8" ht="19">
      <c r="A4" s="31" t="s">
        <v>0</v>
      </c>
      <c r="B4" s="32"/>
      <c r="C4" s="32"/>
      <c r="D4" s="32"/>
      <c r="E4" s="32"/>
      <c r="F4" s="32"/>
      <c r="G4" s="32"/>
      <c r="H4" s="33"/>
    </row>
    <row r="5" spans="1:8" ht="34" customHeight="1">
      <c r="A5" s="14" t="s">
        <v>1</v>
      </c>
      <c r="B5" s="34" t="s">
        <v>2</v>
      </c>
      <c r="C5" s="34"/>
      <c r="D5" s="34"/>
      <c r="E5" s="35" t="s">
        <v>3</v>
      </c>
      <c r="F5" s="35"/>
      <c r="G5" s="35"/>
      <c r="H5" s="36"/>
    </row>
    <row r="6" spans="1:8" ht="34" customHeight="1">
      <c r="A6" s="14" t="s">
        <v>4</v>
      </c>
      <c r="B6" s="34" t="s">
        <v>5</v>
      </c>
      <c r="C6" s="34"/>
      <c r="D6" s="34"/>
      <c r="E6" s="35" t="s">
        <v>6</v>
      </c>
      <c r="F6" s="35"/>
      <c r="G6" s="35"/>
      <c r="H6" s="36"/>
    </row>
    <row r="7" spans="1:8" ht="34" customHeight="1">
      <c r="A7" s="14" t="s">
        <v>7</v>
      </c>
      <c r="B7" s="34" t="s">
        <v>8</v>
      </c>
      <c r="C7" s="34"/>
      <c r="D7" s="34"/>
      <c r="E7" s="35" t="s">
        <v>9</v>
      </c>
      <c r="F7" s="35"/>
      <c r="G7" s="35"/>
      <c r="H7" s="36"/>
    </row>
    <row r="8" spans="1:8" ht="34" customHeight="1">
      <c r="A8" s="14" t="s">
        <v>10</v>
      </c>
      <c r="B8" s="34" t="s">
        <v>11</v>
      </c>
      <c r="C8" s="34"/>
      <c r="D8" s="34"/>
      <c r="E8" s="35" t="s">
        <v>12</v>
      </c>
      <c r="F8" s="35"/>
      <c r="G8" s="35"/>
      <c r="H8" s="36"/>
    </row>
    <row r="9" spans="1:8" ht="17">
      <c r="A9" s="2"/>
      <c r="B9" s="3"/>
      <c r="C9" s="3"/>
      <c r="D9" s="3"/>
      <c r="E9" s="3"/>
      <c r="F9" s="3"/>
      <c r="G9" s="3"/>
      <c r="H9" s="4"/>
    </row>
    <row r="10" spans="1:8" ht="27" customHeight="1">
      <c r="A10" s="48" t="s">
        <v>13</v>
      </c>
      <c r="B10" s="49"/>
      <c r="C10" s="49"/>
      <c r="D10" s="49"/>
      <c r="E10" s="49"/>
      <c r="F10" s="49"/>
      <c r="G10" s="49"/>
      <c r="H10" s="50"/>
    </row>
    <row r="11" spans="1:8" ht="28" customHeight="1">
      <c r="A11" s="15" t="s">
        <v>14</v>
      </c>
      <c r="B11" s="51"/>
      <c r="C11" s="52"/>
      <c r="D11" s="52"/>
      <c r="E11" s="52"/>
      <c r="F11" s="52"/>
      <c r="G11" s="52"/>
      <c r="H11" s="52"/>
    </row>
    <row r="12" spans="1:8" ht="28" customHeight="1">
      <c r="A12" s="15" t="s">
        <v>15</v>
      </c>
      <c r="B12" s="51"/>
      <c r="C12" s="52"/>
      <c r="D12" s="52"/>
      <c r="E12" s="52"/>
      <c r="F12" s="52"/>
      <c r="G12" s="52"/>
      <c r="H12" s="52"/>
    </row>
    <row r="13" spans="1:8" ht="28" customHeight="1">
      <c r="A13" s="15" t="s">
        <v>16</v>
      </c>
      <c r="B13" s="51"/>
      <c r="C13" s="52"/>
      <c r="D13" s="52"/>
      <c r="E13" s="52"/>
      <c r="F13" s="52"/>
      <c r="G13" s="52"/>
      <c r="H13" s="52"/>
    </row>
    <row r="14" spans="1:8" ht="28" customHeight="1">
      <c r="A14" s="15" t="s">
        <v>17</v>
      </c>
      <c r="B14" s="51"/>
      <c r="C14" s="52"/>
      <c r="D14" s="52"/>
      <c r="E14" s="52"/>
      <c r="F14" s="52"/>
      <c r="G14" s="52"/>
      <c r="H14" s="52"/>
    </row>
    <row r="15" spans="1:8" ht="28" customHeight="1">
      <c r="A15" s="15" t="s">
        <v>18</v>
      </c>
      <c r="B15" s="37">
        <v>46268.23675841435</v>
      </c>
      <c r="C15" s="38"/>
      <c r="D15" s="38"/>
      <c r="E15" s="38"/>
      <c r="F15" s="38"/>
      <c r="G15" s="38"/>
      <c r="H15" s="38"/>
    </row>
    <row r="16" spans="1:8" ht="17">
      <c r="A16" s="2"/>
      <c r="B16" s="3"/>
      <c r="C16" s="3"/>
      <c r="D16" s="3"/>
      <c r="E16" s="3"/>
      <c r="F16" s="3"/>
      <c r="G16" s="3"/>
      <c r="H16" s="4"/>
    </row>
    <row r="17" spans="1:8" ht="17">
      <c r="A17" s="39" t="s">
        <v>19</v>
      </c>
      <c r="B17" s="40"/>
      <c r="C17" s="40"/>
      <c r="D17" s="40"/>
      <c r="E17" s="40"/>
      <c r="F17" s="40"/>
      <c r="G17" s="40"/>
      <c r="H17" s="41"/>
    </row>
    <row r="18" spans="1:8" ht="17">
      <c r="A18" s="42" t="s">
        <v>307</v>
      </c>
      <c r="B18" s="43"/>
      <c r="C18" s="43"/>
      <c r="D18" s="43"/>
      <c r="E18" s="43"/>
      <c r="F18" s="43"/>
      <c r="G18" s="43"/>
      <c r="H18" s="44"/>
    </row>
    <row r="19" spans="1:8" ht="17">
      <c r="A19" s="45" t="s">
        <v>308</v>
      </c>
      <c r="B19" s="46"/>
      <c r="C19" s="46"/>
      <c r="D19" s="46"/>
      <c r="E19" s="46"/>
      <c r="F19" s="46"/>
      <c r="G19" s="46"/>
      <c r="H19" s="47"/>
    </row>
    <row r="20" spans="1:8" ht="17">
      <c r="A20" s="2"/>
      <c r="B20" s="3"/>
      <c r="C20" s="3"/>
      <c r="D20" s="3"/>
      <c r="E20" s="3"/>
      <c r="F20" s="3"/>
      <c r="G20" s="3"/>
      <c r="H20" s="4"/>
    </row>
    <row r="21" spans="1:8" ht="17">
      <c r="A21" s="2"/>
      <c r="B21" s="3"/>
      <c r="C21" s="3"/>
      <c r="D21" s="3"/>
      <c r="E21" s="3"/>
      <c r="F21" s="3"/>
      <c r="G21" s="3"/>
      <c r="H21" s="4"/>
    </row>
    <row r="22" spans="1:8" ht="17">
      <c r="A22" s="2"/>
      <c r="B22" s="3"/>
      <c r="C22" s="3"/>
      <c r="D22" s="3"/>
      <c r="E22" s="3"/>
      <c r="F22" s="3"/>
      <c r="G22" s="3"/>
      <c r="H22" s="4"/>
    </row>
    <row r="23" spans="1:8" ht="17">
      <c r="A23" s="2"/>
      <c r="B23" s="3"/>
      <c r="C23" s="3"/>
      <c r="D23" s="3"/>
      <c r="E23" s="3"/>
      <c r="F23" s="3"/>
      <c r="G23" s="3"/>
      <c r="H23" s="4"/>
    </row>
    <row r="24" spans="1:8" ht="17">
      <c r="A24" s="2"/>
      <c r="B24" s="3"/>
      <c r="C24" s="3"/>
      <c r="D24" s="3"/>
      <c r="E24" s="3"/>
      <c r="F24" s="3"/>
      <c r="G24" s="3"/>
      <c r="H24" s="4"/>
    </row>
    <row r="25" spans="1:8" ht="17">
      <c r="A25" s="2"/>
      <c r="B25" s="3"/>
      <c r="C25" s="3"/>
      <c r="D25" s="3"/>
      <c r="E25" s="3"/>
      <c r="F25" s="3"/>
      <c r="G25" s="3"/>
      <c r="H25" s="4"/>
    </row>
  </sheetData>
  <sheetProtection algorithmName="SHA-512" hashValue="Q0w/KC+fR5/D7xfQyULBM5GgRKt7LQi9P6aCaFWx52kjjaoWBPyeJwyz00+hjPoLGVf0HzYhgBIV6682A5zNMg==" saltValue="iKOJmukccD3SzBvXemu/2g==" spinCount="100000" sheet="1" objects="1" scenarios="1" selectLockedCells="1"/>
  <mergeCells count="20">
    <mergeCell ref="B15:H15"/>
    <mergeCell ref="A17:H17"/>
    <mergeCell ref="A18:H18"/>
    <mergeCell ref="A19:H19"/>
    <mergeCell ref="A10:H10"/>
    <mergeCell ref="B11:H11"/>
    <mergeCell ref="B12:H12"/>
    <mergeCell ref="B13:H13"/>
    <mergeCell ref="B14:H14"/>
    <mergeCell ref="B6:D6"/>
    <mergeCell ref="E6:H6"/>
    <mergeCell ref="B7:D7"/>
    <mergeCell ref="E7:H7"/>
    <mergeCell ref="B8:D8"/>
    <mergeCell ref="E8:H8"/>
    <mergeCell ref="A1:H1"/>
    <mergeCell ref="A2:H2"/>
    <mergeCell ref="A4:H4"/>
    <mergeCell ref="B5:D5"/>
    <mergeCell ref="E5:H5"/>
  </mergeCells>
  <phoneticPr fontId="1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3"/>
  <sheetViews>
    <sheetView showGridLines="0" zoomScale="91" zoomScaleNormal="100" workbookViewId="0">
      <selection activeCell="D7" sqref="D7"/>
    </sheetView>
  </sheetViews>
  <sheetFormatPr baseColWidth="10" defaultColWidth="8.83203125" defaultRowHeight="14"/>
  <cols>
    <col min="1" max="1" width="9" customWidth="1"/>
    <col min="2" max="2" width="18" customWidth="1"/>
    <col min="3" max="3" width="31" customWidth="1"/>
    <col min="4" max="4" width="45" customWidth="1"/>
    <col min="5" max="5" width="34" customWidth="1"/>
    <col min="6" max="6" width="10" customWidth="1"/>
    <col min="7" max="7" width="14" customWidth="1"/>
  </cols>
  <sheetData>
    <row r="1" spans="1:8" ht="44" customHeight="1">
      <c r="A1" s="25" t="e" vm="1">
        <v>#VALUE!</v>
      </c>
      <c r="B1" s="26"/>
      <c r="C1" s="26"/>
      <c r="D1" s="26"/>
      <c r="E1" s="26"/>
      <c r="F1" s="26"/>
      <c r="G1" s="26"/>
      <c r="H1" s="17"/>
    </row>
    <row r="2" spans="1:8" ht="34" customHeight="1">
      <c r="A2" s="29" t="s">
        <v>20</v>
      </c>
      <c r="B2" s="29"/>
      <c r="C2" s="29"/>
      <c r="D2" s="29"/>
      <c r="E2" s="29"/>
      <c r="F2" s="29"/>
      <c r="G2" s="29"/>
      <c r="H2" s="17"/>
    </row>
    <row r="3" spans="1:8" ht="17">
      <c r="A3" s="3"/>
      <c r="B3" s="3"/>
      <c r="C3" s="3"/>
      <c r="D3" s="3"/>
      <c r="E3" s="3"/>
      <c r="F3" s="3"/>
      <c r="G3" s="3"/>
      <c r="H3" s="3"/>
    </row>
    <row r="4" spans="1:8" ht="17">
      <c r="A4" s="53" t="s">
        <v>21</v>
      </c>
      <c r="B4" s="53"/>
      <c r="C4" s="5">
        <f>COUNTIFS($F$7:$F$53,"必填",$D$7:$D$53,"&lt;&gt;")</f>
        <v>0</v>
      </c>
      <c r="D4" s="5" t="s">
        <v>22</v>
      </c>
      <c r="E4" s="5">
        <f>COUNTIF($F$7:$F$53,"必填")</f>
        <v>26</v>
      </c>
      <c r="F4" s="53" t="str">
        <f>IF(E4=0,"",TEXT(C4/E4,"0%")&amp;" 已完成")</f>
        <v>0% 已完成</v>
      </c>
      <c r="G4" s="53"/>
      <c r="H4" s="3"/>
    </row>
    <row r="5" spans="1:8" ht="17">
      <c r="A5" s="3"/>
      <c r="B5" s="3"/>
      <c r="C5" s="3"/>
      <c r="D5" s="3"/>
      <c r="E5" s="3"/>
      <c r="F5" s="3"/>
      <c r="G5" s="3"/>
      <c r="H5" s="3"/>
    </row>
    <row r="6" spans="1:8" ht="18">
      <c r="A6" s="24" t="s">
        <v>23</v>
      </c>
      <c r="B6" s="24" t="s">
        <v>24</v>
      </c>
      <c r="C6" s="24" t="s">
        <v>25</v>
      </c>
      <c r="D6" s="24" t="s">
        <v>26</v>
      </c>
      <c r="E6" s="24" t="s">
        <v>27</v>
      </c>
      <c r="F6" s="24" t="s">
        <v>28</v>
      </c>
      <c r="G6" s="24" t="s">
        <v>29</v>
      </c>
      <c r="H6" s="3"/>
    </row>
    <row r="7" spans="1:8" ht="48" customHeight="1">
      <c r="A7" s="6" t="s">
        <v>30</v>
      </c>
      <c r="B7" s="7" t="s">
        <v>31</v>
      </c>
      <c r="C7" s="8" t="s">
        <v>32</v>
      </c>
      <c r="D7" s="23"/>
      <c r="E7" s="16" t="s">
        <v>33</v>
      </c>
      <c r="F7" s="9" t="s">
        <v>34</v>
      </c>
      <c r="G7" s="9" t="s">
        <v>35</v>
      </c>
      <c r="H7" s="3"/>
    </row>
    <row r="8" spans="1:8" ht="48" customHeight="1">
      <c r="A8" s="6" t="s">
        <v>36</v>
      </c>
      <c r="B8" s="7" t="s">
        <v>31</v>
      </c>
      <c r="C8" s="8" t="s">
        <v>37</v>
      </c>
      <c r="D8" s="23"/>
      <c r="E8" s="16" t="s">
        <v>38</v>
      </c>
      <c r="F8" s="9" t="s">
        <v>34</v>
      </c>
      <c r="G8" s="9" t="s">
        <v>39</v>
      </c>
      <c r="H8" s="3"/>
    </row>
    <row r="9" spans="1:8" ht="48" customHeight="1">
      <c r="A9" s="6" t="s">
        <v>40</v>
      </c>
      <c r="B9" s="7" t="s">
        <v>31</v>
      </c>
      <c r="C9" s="8" t="s">
        <v>41</v>
      </c>
      <c r="D9" s="23"/>
      <c r="E9" s="16" t="s">
        <v>42</v>
      </c>
      <c r="F9" s="9" t="s">
        <v>34</v>
      </c>
      <c r="G9" s="9" t="s">
        <v>43</v>
      </c>
      <c r="H9" s="3"/>
    </row>
    <row r="10" spans="1:8" ht="48" customHeight="1">
      <c r="A10" s="6" t="s">
        <v>44</v>
      </c>
      <c r="B10" s="7" t="s">
        <v>31</v>
      </c>
      <c r="C10" s="8" t="s">
        <v>45</v>
      </c>
      <c r="D10" s="23"/>
      <c r="E10" s="16" t="s">
        <v>46</v>
      </c>
      <c r="F10" s="9" t="s">
        <v>47</v>
      </c>
      <c r="G10" s="9" t="s">
        <v>35</v>
      </c>
      <c r="H10" s="3"/>
    </row>
    <row r="11" spans="1:8" ht="48" customHeight="1">
      <c r="A11" s="6" t="s">
        <v>48</v>
      </c>
      <c r="B11" s="7" t="s">
        <v>31</v>
      </c>
      <c r="C11" s="8" t="s">
        <v>49</v>
      </c>
      <c r="D11" s="23"/>
      <c r="E11" s="16" t="s">
        <v>50</v>
      </c>
      <c r="F11" s="9" t="s">
        <v>47</v>
      </c>
      <c r="G11" s="9" t="s">
        <v>35</v>
      </c>
      <c r="H11" s="3"/>
    </row>
    <row r="12" spans="1:8" ht="48" customHeight="1">
      <c r="A12" s="6" t="s">
        <v>51</v>
      </c>
      <c r="B12" s="7" t="s">
        <v>52</v>
      </c>
      <c r="C12" s="8" t="s">
        <v>53</v>
      </c>
      <c r="D12" s="23"/>
      <c r="E12" s="16" t="s">
        <v>54</v>
      </c>
      <c r="F12" s="9" t="s">
        <v>34</v>
      </c>
      <c r="G12" s="9" t="s">
        <v>55</v>
      </c>
      <c r="H12" s="3"/>
    </row>
    <row r="13" spans="1:8" ht="48" customHeight="1">
      <c r="A13" s="6" t="s">
        <v>56</v>
      </c>
      <c r="B13" s="7" t="s">
        <v>52</v>
      </c>
      <c r="C13" s="8" t="s">
        <v>57</v>
      </c>
      <c r="D13" s="23"/>
      <c r="E13" s="16" t="s">
        <v>58</v>
      </c>
      <c r="F13" s="9" t="s">
        <v>34</v>
      </c>
      <c r="G13" s="9" t="s">
        <v>43</v>
      </c>
      <c r="H13" s="3"/>
    </row>
    <row r="14" spans="1:8" ht="48" customHeight="1">
      <c r="A14" s="6" t="s">
        <v>59</v>
      </c>
      <c r="B14" s="7" t="s">
        <v>52</v>
      </c>
      <c r="C14" s="8" t="s">
        <v>60</v>
      </c>
      <c r="D14" s="23"/>
      <c r="E14" s="16" t="s">
        <v>61</v>
      </c>
      <c r="F14" s="9" t="s">
        <v>34</v>
      </c>
      <c r="G14" s="9" t="s">
        <v>43</v>
      </c>
      <c r="H14" s="3"/>
    </row>
    <row r="15" spans="1:8" ht="48" customHeight="1">
      <c r="A15" s="6" t="s">
        <v>62</v>
      </c>
      <c r="B15" s="7" t="s">
        <v>52</v>
      </c>
      <c r="C15" s="8" t="s">
        <v>63</v>
      </c>
      <c r="D15" s="23"/>
      <c r="E15" s="16" t="s">
        <v>64</v>
      </c>
      <c r="F15" s="9" t="s">
        <v>34</v>
      </c>
      <c r="G15" s="9" t="s">
        <v>43</v>
      </c>
      <c r="H15" s="3"/>
    </row>
    <row r="16" spans="1:8" ht="48" customHeight="1">
      <c r="A16" s="6" t="s">
        <v>65</v>
      </c>
      <c r="B16" s="7" t="s">
        <v>52</v>
      </c>
      <c r="C16" s="8" t="s">
        <v>66</v>
      </c>
      <c r="D16" s="23"/>
      <c r="E16" s="16" t="s">
        <v>67</v>
      </c>
      <c r="F16" s="9" t="s">
        <v>47</v>
      </c>
      <c r="G16" s="9" t="s">
        <v>43</v>
      </c>
      <c r="H16" s="3"/>
    </row>
    <row r="17" spans="1:8" ht="48" customHeight="1">
      <c r="A17" s="6" t="s">
        <v>68</v>
      </c>
      <c r="B17" s="7" t="s">
        <v>69</v>
      </c>
      <c r="C17" s="8" t="s">
        <v>70</v>
      </c>
      <c r="D17" s="23"/>
      <c r="E17" s="16" t="s">
        <v>71</v>
      </c>
      <c r="F17" s="9" t="s">
        <v>34</v>
      </c>
      <c r="G17" s="9" t="s">
        <v>43</v>
      </c>
      <c r="H17" s="3"/>
    </row>
    <row r="18" spans="1:8" ht="48" customHeight="1">
      <c r="A18" s="6" t="s">
        <v>72</v>
      </c>
      <c r="B18" s="7" t="s">
        <v>69</v>
      </c>
      <c r="C18" s="8" t="s">
        <v>73</v>
      </c>
      <c r="D18" s="23"/>
      <c r="E18" s="16" t="s">
        <v>74</v>
      </c>
      <c r="F18" s="9" t="s">
        <v>47</v>
      </c>
      <c r="G18" s="9" t="s">
        <v>43</v>
      </c>
      <c r="H18" s="3"/>
    </row>
    <row r="19" spans="1:8" ht="48" customHeight="1">
      <c r="A19" s="6" t="s">
        <v>75</v>
      </c>
      <c r="B19" s="7" t="s">
        <v>69</v>
      </c>
      <c r="C19" s="8" t="s">
        <v>76</v>
      </c>
      <c r="D19" s="23"/>
      <c r="E19" s="16" t="s">
        <v>77</v>
      </c>
      <c r="F19" s="9" t="s">
        <v>34</v>
      </c>
      <c r="G19" s="9" t="s">
        <v>43</v>
      </c>
      <c r="H19" s="3"/>
    </row>
    <row r="20" spans="1:8" ht="48" customHeight="1">
      <c r="A20" s="6" t="s">
        <v>78</v>
      </c>
      <c r="B20" s="7" t="s">
        <v>69</v>
      </c>
      <c r="C20" s="8" t="s">
        <v>79</v>
      </c>
      <c r="D20" s="23"/>
      <c r="E20" s="16" t="s">
        <v>80</v>
      </c>
      <c r="F20" s="9" t="s">
        <v>34</v>
      </c>
      <c r="G20" s="9" t="s">
        <v>43</v>
      </c>
      <c r="H20" s="3"/>
    </row>
    <row r="21" spans="1:8" ht="48" customHeight="1">
      <c r="A21" s="6" t="s">
        <v>81</v>
      </c>
      <c r="B21" s="7" t="s">
        <v>69</v>
      </c>
      <c r="C21" s="8" t="s">
        <v>82</v>
      </c>
      <c r="D21" s="23"/>
      <c r="E21" s="16" t="s">
        <v>83</v>
      </c>
      <c r="F21" s="9" t="s">
        <v>34</v>
      </c>
      <c r="G21" s="9" t="s">
        <v>43</v>
      </c>
      <c r="H21" s="3"/>
    </row>
    <row r="22" spans="1:8" ht="48" customHeight="1">
      <c r="A22" s="6" t="s">
        <v>84</v>
      </c>
      <c r="B22" s="7" t="s">
        <v>69</v>
      </c>
      <c r="C22" s="8" t="s">
        <v>85</v>
      </c>
      <c r="D22" s="23"/>
      <c r="E22" s="16" t="s">
        <v>86</v>
      </c>
      <c r="F22" s="9" t="s">
        <v>47</v>
      </c>
      <c r="G22" s="9" t="s">
        <v>43</v>
      </c>
      <c r="H22" s="3"/>
    </row>
    <row r="23" spans="1:8" ht="48" customHeight="1">
      <c r="A23" s="6" t="s">
        <v>87</v>
      </c>
      <c r="B23" s="7" t="s">
        <v>69</v>
      </c>
      <c r="C23" s="8" t="s">
        <v>88</v>
      </c>
      <c r="D23" s="23"/>
      <c r="E23" s="16" t="s">
        <v>89</v>
      </c>
      <c r="F23" s="9" t="s">
        <v>47</v>
      </c>
      <c r="G23" s="9" t="s">
        <v>35</v>
      </c>
      <c r="H23" s="3"/>
    </row>
    <row r="24" spans="1:8" ht="48" customHeight="1">
      <c r="A24" s="6" t="s">
        <v>90</v>
      </c>
      <c r="B24" s="7" t="s">
        <v>91</v>
      </c>
      <c r="C24" s="8" t="s">
        <v>92</v>
      </c>
      <c r="D24" s="23"/>
      <c r="E24" s="16" t="s">
        <v>93</v>
      </c>
      <c r="F24" s="9" t="s">
        <v>34</v>
      </c>
      <c r="G24" s="9" t="s">
        <v>43</v>
      </c>
      <c r="H24" s="3"/>
    </row>
    <row r="25" spans="1:8" ht="48" customHeight="1">
      <c r="A25" s="6" t="s">
        <v>94</v>
      </c>
      <c r="B25" s="7" t="s">
        <v>91</v>
      </c>
      <c r="C25" s="8" t="s">
        <v>95</v>
      </c>
      <c r="D25" s="23"/>
      <c r="E25" s="16" t="s">
        <v>96</v>
      </c>
      <c r="F25" s="9" t="s">
        <v>34</v>
      </c>
      <c r="G25" s="9" t="s">
        <v>43</v>
      </c>
      <c r="H25" s="3"/>
    </row>
    <row r="26" spans="1:8" ht="48" customHeight="1">
      <c r="A26" s="6" t="s">
        <v>97</v>
      </c>
      <c r="B26" s="7" t="s">
        <v>91</v>
      </c>
      <c r="C26" s="8" t="s">
        <v>98</v>
      </c>
      <c r="D26" s="23"/>
      <c r="E26" s="16" t="s">
        <v>99</v>
      </c>
      <c r="F26" s="9" t="s">
        <v>34</v>
      </c>
      <c r="G26" s="9" t="s">
        <v>43</v>
      </c>
      <c r="H26" s="3"/>
    </row>
    <row r="27" spans="1:8" ht="48" customHeight="1">
      <c r="A27" s="6" t="s">
        <v>100</v>
      </c>
      <c r="B27" s="7" t="s">
        <v>91</v>
      </c>
      <c r="C27" s="8" t="s">
        <v>101</v>
      </c>
      <c r="D27" s="23"/>
      <c r="E27" s="16" t="s">
        <v>102</v>
      </c>
      <c r="F27" s="9" t="s">
        <v>47</v>
      </c>
      <c r="G27" s="9" t="s">
        <v>43</v>
      </c>
      <c r="H27" s="3"/>
    </row>
    <row r="28" spans="1:8" ht="48" customHeight="1">
      <c r="A28" s="6" t="s">
        <v>103</v>
      </c>
      <c r="B28" s="7" t="s">
        <v>91</v>
      </c>
      <c r="C28" s="8" t="s">
        <v>104</v>
      </c>
      <c r="D28" s="23"/>
      <c r="E28" s="16" t="s">
        <v>105</v>
      </c>
      <c r="F28" s="9" t="s">
        <v>47</v>
      </c>
      <c r="G28" s="9" t="s">
        <v>43</v>
      </c>
      <c r="H28" s="3"/>
    </row>
    <row r="29" spans="1:8" ht="48" customHeight="1">
      <c r="A29" s="6" t="s">
        <v>106</v>
      </c>
      <c r="B29" s="7" t="s">
        <v>107</v>
      </c>
      <c r="C29" s="8" t="s">
        <v>108</v>
      </c>
      <c r="D29" s="23"/>
      <c r="E29" s="16" t="s">
        <v>109</v>
      </c>
      <c r="F29" s="9" t="s">
        <v>34</v>
      </c>
      <c r="G29" s="9" t="s">
        <v>43</v>
      </c>
      <c r="H29" s="3"/>
    </row>
    <row r="30" spans="1:8" ht="48" customHeight="1">
      <c r="A30" s="6" t="s">
        <v>110</v>
      </c>
      <c r="B30" s="7" t="s">
        <v>107</v>
      </c>
      <c r="C30" s="8" t="s">
        <v>111</v>
      </c>
      <c r="D30" s="23"/>
      <c r="E30" s="16" t="s">
        <v>112</v>
      </c>
      <c r="F30" s="9" t="s">
        <v>34</v>
      </c>
      <c r="G30" s="9" t="s">
        <v>43</v>
      </c>
      <c r="H30" s="3"/>
    </row>
    <row r="31" spans="1:8" ht="48" customHeight="1">
      <c r="A31" s="6" t="s">
        <v>113</v>
      </c>
      <c r="B31" s="7" t="s">
        <v>107</v>
      </c>
      <c r="C31" s="8" t="s">
        <v>114</v>
      </c>
      <c r="D31" s="23"/>
      <c r="E31" s="16" t="s">
        <v>115</v>
      </c>
      <c r="F31" s="9" t="s">
        <v>47</v>
      </c>
      <c r="G31" s="9" t="s">
        <v>43</v>
      </c>
      <c r="H31" s="3"/>
    </row>
    <row r="32" spans="1:8" ht="48" customHeight="1">
      <c r="A32" s="6" t="s">
        <v>116</v>
      </c>
      <c r="B32" s="7" t="s">
        <v>107</v>
      </c>
      <c r="C32" s="8" t="s">
        <v>117</v>
      </c>
      <c r="D32" s="23"/>
      <c r="E32" s="16" t="s">
        <v>118</v>
      </c>
      <c r="F32" s="9" t="s">
        <v>47</v>
      </c>
      <c r="G32" s="9" t="s">
        <v>43</v>
      </c>
      <c r="H32" s="3"/>
    </row>
    <row r="33" spans="1:8" ht="48" customHeight="1">
      <c r="A33" s="6" t="s">
        <v>119</v>
      </c>
      <c r="B33" s="7" t="s">
        <v>107</v>
      </c>
      <c r="C33" s="8" t="s">
        <v>120</v>
      </c>
      <c r="D33" s="23"/>
      <c r="E33" s="16" t="s">
        <v>121</v>
      </c>
      <c r="F33" s="9" t="s">
        <v>47</v>
      </c>
      <c r="G33" s="9" t="s">
        <v>43</v>
      </c>
      <c r="H33" s="3"/>
    </row>
    <row r="34" spans="1:8" ht="48" customHeight="1">
      <c r="A34" s="6" t="s">
        <v>122</v>
      </c>
      <c r="B34" s="7" t="s">
        <v>123</v>
      </c>
      <c r="C34" s="8" t="s">
        <v>124</v>
      </c>
      <c r="D34" s="23"/>
      <c r="E34" s="16" t="s">
        <v>125</v>
      </c>
      <c r="F34" s="9" t="s">
        <v>34</v>
      </c>
      <c r="G34" s="9" t="s">
        <v>43</v>
      </c>
      <c r="H34" s="3"/>
    </row>
    <row r="35" spans="1:8" ht="48" customHeight="1">
      <c r="A35" s="6" t="s">
        <v>126</v>
      </c>
      <c r="B35" s="7" t="s">
        <v>123</v>
      </c>
      <c r="C35" s="8" t="s">
        <v>127</v>
      </c>
      <c r="D35" s="23"/>
      <c r="E35" s="16" t="s">
        <v>128</v>
      </c>
      <c r="F35" s="9" t="s">
        <v>47</v>
      </c>
      <c r="G35" s="9" t="s">
        <v>43</v>
      </c>
      <c r="H35" s="3"/>
    </row>
    <row r="36" spans="1:8" ht="48" customHeight="1">
      <c r="A36" s="6" t="s">
        <v>129</v>
      </c>
      <c r="B36" s="7" t="s">
        <v>123</v>
      </c>
      <c r="C36" s="8" t="s">
        <v>130</v>
      </c>
      <c r="D36" s="23"/>
      <c r="E36" s="16" t="s">
        <v>131</v>
      </c>
      <c r="F36" s="9" t="s">
        <v>47</v>
      </c>
      <c r="G36" s="9" t="s">
        <v>43</v>
      </c>
      <c r="H36" s="3"/>
    </row>
    <row r="37" spans="1:8" ht="48" customHeight="1">
      <c r="A37" s="6" t="s">
        <v>132</v>
      </c>
      <c r="B37" s="7" t="s">
        <v>123</v>
      </c>
      <c r="C37" s="8" t="s">
        <v>133</v>
      </c>
      <c r="D37" s="23"/>
      <c r="E37" s="16" t="s">
        <v>134</v>
      </c>
      <c r="F37" s="9" t="s">
        <v>47</v>
      </c>
      <c r="G37" s="9" t="s">
        <v>43</v>
      </c>
      <c r="H37" s="3"/>
    </row>
    <row r="38" spans="1:8" ht="48" customHeight="1">
      <c r="A38" s="6" t="s">
        <v>135</v>
      </c>
      <c r="B38" s="7" t="s">
        <v>123</v>
      </c>
      <c r="C38" s="8" t="s">
        <v>136</v>
      </c>
      <c r="D38" s="23"/>
      <c r="E38" s="16" t="s">
        <v>137</v>
      </c>
      <c r="F38" s="9" t="s">
        <v>47</v>
      </c>
      <c r="G38" s="9" t="s">
        <v>43</v>
      </c>
      <c r="H38" s="3"/>
    </row>
    <row r="39" spans="1:8" ht="48" customHeight="1">
      <c r="A39" s="6" t="s">
        <v>138</v>
      </c>
      <c r="B39" s="7" t="s">
        <v>123</v>
      </c>
      <c r="C39" s="8" t="s">
        <v>139</v>
      </c>
      <c r="D39" s="23"/>
      <c r="E39" s="16" t="s">
        <v>140</v>
      </c>
      <c r="F39" s="9" t="s">
        <v>34</v>
      </c>
      <c r="G39" s="9" t="s">
        <v>43</v>
      </c>
      <c r="H39" s="3"/>
    </row>
    <row r="40" spans="1:8" ht="48" customHeight="1">
      <c r="A40" s="6" t="s">
        <v>141</v>
      </c>
      <c r="B40" s="7" t="s">
        <v>142</v>
      </c>
      <c r="C40" s="8" t="s">
        <v>143</v>
      </c>
      <c r="D40" s="23"/>
      <c r="E40" s="16" t="s">
        <v>144</v>
      </c>
      <c r="F40" s="9" t="s">
        <v>34</v>
      </c>
      <c r="G40" s="9" t="s">
        <v>43</v>
      </c>
      <c r="H40" s="3"/>
    </row>
    <row r="41" spans="1:8" ht="48" customHeight="1">
      <c r="A41" s="6" t="s">
        <v>145</v>
      </c>
      <c r="B41" s="7" t="s">
        <v>142</v>
      </c>
      <c r="C41" s="8" t="s">
        <v>146</v>
      </c>
      <c r="D41" s="23"/>
      <c r="E41" s="16" t="s">
        <v>147</v>
      </c>
      <c r="F41" s="9" t="s">
        <v>34</v>
      </c>
      <c r="G41" s="9" t="s">
        <v>35</v>
      </c>
      <c r="H41" s="3"/>
    </row>
    <row r="42" spans="1:8" ht="48" customHeight="1">
      <c r="A42" s="6" t="s">
        <v>148</v>
      </c>
      <c r="B42" s="7" t="s">
        <v>142</v>
      </c>
      <c r="C42" s="8" t="s">
        <v>149</v>
      </c>
      <c r="D42" s="23"/>
      <c r="E42" s="16" t="s">
        <v>150</v>
      </c>
      <c r="F42" s="9" t="s">
        <v>47</v>
      </c>
      <c r="G42" s="9" t="s">
        <v>151</v>
      </c>
      <c r="H42" s="3"/>
    </row>
    <row r="43" spans="1:8" ht="48" customHeight="1">
      <c r="A43" s="6" t="s">
        <v>152</v>
      </c>
      <c r="B43" s="7" t="s">
        <v>142</v>
      </c>
      <c r="C43" s="8" t="s">
        <v>153</v>
      </c>
      <c r="D43" s="23"/>
      <c r="E43" s="16" t="s">
        <v>154</v>
      </c>
      <c r="F43" s="9" t="s">
        <v>47</v>
      </c>
      <c r="G43" s="9" t="s">
        <v>151</v>
      </c>
      <c r="H43" s="3"/>
    </row>
    <row r="44" spans="1:8" ht="48" customHeight="1">
      <c r="A44" s="6" t="s">
        <v>155</v>
      </c>
      <c r="B44" s="7" t="s">
        <v>156</v>
      </c>
      <c r="C44" s="8" t="s">
        <v>157</v>
      </c>
      <c r="D44" s="23"/>
      <c r="E44" s="16" t="s">
        <v>158</v>
      </c>
      <c r="F44" s="9" t="s">
        <v>34</v>
      </c>
      <c r="G44" s="9" t="s">
        <v>35</v>
      </c>
      <c r="H44" s="3"/>
    </row>
    <row r="45" spans="1:8" ht="48" customHeight="1">
      <c r="A45" s="6" t="s">
        <v>159</v>
      </c>
      <c r="B45" s="7" t="s">
        <v>156</v>
      </c>
      <c r="C45" s="8" t="s">
        <v>160</v>
      </c>
      <c r="D45" s="23"/>
      <c r="E45" s="16" t="s">
        <v>161</v>
      </c>
      <c r="F45" s="9" t="s">
        <v>34</v>
      </c>
      <c r="G45" s="9" t="s">
        <v>160</v>
      </c>
      <c r="H45" s="3"/>
    </row>
    <row r="46" spans="1:8" ht="48" customHeight="1">
      <c r="A46" s="6" t="s">
        <v>162</v>
      </c>
      <c r="B46" s="7" t="s">
        <v>156</v>
      </c>
      <c r="C46" s="8" t="s">
        <v>163</v>
      </c>
      <c r="D46" s="23"/>
      <c r="E46" s="16" t="s">
        <v>164</v>
      </c>
      <c r="F46" s="9" t="s">
        <v>34</v>
      </c>
      <c r="G46" s="9" t="s">
        <v>165</v>
      </c>
      <c r="H46" s="3"/>
    </row>
    <row r="47" spans="1:8" ht="48" customHeight="1">
      <c r="A47" s="6" t="s">
        <v>166</v>
      </c>
      <c r="B47" s="7" t="s">
        <v>156</v>
      </c>
      <c r="C47" s="8" t="s">
        <v>167</v>
      </c>
      <c r="D47" s="23"/>
      <c r="E47" s="16" t="s">
        <v>168</v>
      </c>
      <c r="F47" s="9" t="s">
        <v>47</v>
      </c>
      <c r="G47" s="9" t="s">
        <v>151</v>
      </c>
      <c r="H47" s="3"/>
    </row>
    <row r="48" spans="1:8" ht="48" customHeight="1">
      <c r="A48" s="6" t="s">
        <v>169</v>
      </c>
      <c r="B48" s="7" t="s">
        <v>170</v>
      </c>
      <c r="C48" s="8" t="s">
        <v>171</v>
      </c>
      <c r="D48" s="23"/>
      <c r="E48" s="16" t="s">
        <v>172</v>
      </c>
      <c r="F48" s="9" t="s">
        <v>34</v>
      </c>
      <c r="G48" s="9" t="s">
        <v>35</v>
      </c>
      <c r="H48" s="3"/>
    </row>
    <row r="49" spans="1:8" ht="48" customHeight="1">
      <c r="A49" s="6" t="s">
        <v>173</v>
      </c>
      <c r="B49" s="7" t="s">
        <v>170</v>
      </c>
      <c r="C49" s="8" t="s">
        <v>174</v>
      </c>
      <c r="D49" s="23"/>
      <c r="E49" s="16" t="s">
        <v>175</v>
      </c>
      <c r="F49" s="9" t="s">
        <v>47</v>
      </c>
      <c r="G49" s="9" t="s">
        <v>43</v>
      </c>
      <c r="H49" s="3"/>
    </row>
    <row r="50" spans="1:8" ht="48" customHeight="1">
      <c r="A50" s="6" t="s">
        <v>176</v>
      </c>
      <c r="B50" s="7" t="s">
        <v>170</v>
      </c>
      <c r="C50" s="8" t="s">
        <v>177</v>
      </c>
      <c r="D50" s="23"/>
      <c r="E50" s="16" t="s">
        <v>178</v>
      </c>
      <c r="F50" s="9" t="s">
        <v>34</v>
      </c>
      <c r="G50" s="9" t="s">
        <v>43</v>
      </c>
      <c r="H50" s="3"/>
    </row>
    <row r="51" spans="1:8" ht="48" customHeight="1">
      <c r="A51" s="6" t="s">
        <v>179</v>
      </c>
      <c r="B51" s="7" t="s">
        <v>170</v>
      </c>
      <c r="C51" s="8" t="s">
        <v>180</v>
      </c>
      <c r="D51" s="23"/>
      <c r="E51" s="16" t="s">
        <v>181</v>
      </c>
      <c r="F51" s="9" t="s">
        <v>47</v>
      </c>
      <c r="G51" s="9" t="s">
        <v>151</v>
      </c>
      <c r="H51" s="3"/>
    </row>
    <row r="52" spans="1:8" ht="48" customHeight="1">
      <c r="A52" s="6" t="s">
        <v>182</v>
      </c>
      <c r="B52" s="7" t="s">
        <v>170</v>
      </c>
      <c r="C52" s="8" t="s">
        <v>183</v>
      </c>
      <c r="D52" s="23"/>
      <c r="E52" s="16" t="s">
        <v>184</v>
      </c>
      <c r="F52" s="9" t="s">
        <v>34</v>
      </c>
      <c r="G52" s="9" t="s">
        <v>151</v>
      </c>
      <c r="H52" s="3"/>
    </row>
    <row r="53" spans="1:8" ht="48" customHeight="1">
      <c r="A53" s="6" t="s">
        <v>185</v>
      </c>
      <c r="B53" s="7" t="s">
        <v>186</v>
      </c>
      <c r="C53" s="8" t="s">
        <v>187</v>
      </c>
      <c r="D53" s="23"/>
      <c r="E53" s="16" t="s">
        <v>188</v>
      </c>
      <c r="F53" s="9" t="s">
        <v>47</v>
      </c>
      <c r="G53" s="9" t="s">
        <v>43</v>
      </c>
      <c r="H53" s="3"/>
    </row>
  </sheetData>
  <sheetProtection algorithmName="SHA-512" hashValue="B6rxsv9NXMqW5UHOICIDMW3jO4/8Q+1R0gOygDscpj+QVuj1lNXV65jFkGM8YEmphpfCVX+cHkZxwXHu3x3Ucw==" saltValue="zgaY7QPTphAoBW1FrGfrAw==" spinCount="100000" sheet="1" objects="1" scenarios="1" selectLockedCells="1"/>
  <mergeCells count="4">
    <mergeCell ref="A4:B4"/>
    <mergeCell ref="F4:G4"/>
    <mergeCell ref="A2:G2"/>
    <mergeCell ref="A1:G1"/>
  </mergeCells>
  <phoneticPr fontId="14" type="noConversion"/>
  <conditionalFormatting sqref="F7:F53">
    <cfRule type="containsText" dxfId="6" priority="2" operator="containsText" text="必填"/>
  </conditionalFormatting>
  <conditionalFormatting sqref="F4:G4">
    <cfRule type="containsText" dxfId="5" priority="1" operator="containsText" text="100%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xr:uid="{00000000-0002-0000-0100-000000000000}">
          <x14:formula1>
            <xm:f>選項設定!$B2:$B6</xm:f>
          </x14:formula1>
          <xm:sqref>D8</xm:sqref>
        </x14:dataValidation>
        <x14:dataValidation type="list" xr:uid="{00000000-0002-0000-0100-000001000000}">
          <x14:formula1>
            <xm:f>選項設定!$A2:$A5</xm:f>
          </x14:formula1>
          <xm:sqref>D12</xm:sqref>
        </x14:dataValidation>
        <x14:dataValidation type="list" xr:uid="{00000000-0002-0000-0100-000002000000}">
          <x14:formula1>
            <xm:f>選項設定!$C2:$C4</xm:f>
          </x14:formula1>
          <xm:sqref>D42</xm:sqref>
        </x14:dataValidation>
        <x14:dataValidation type="list" xr:uid="{00000000-0002-0000-0100-000003000000}">
          <x14:formula1>
            <xm:f>選項設定!$C2:$C4</xm:f>
          </x14:formula1>
          <xm:sqref>D43</xm:sqref>
        </x14:dataValidation>
        <x14:dataValidation type="list" xr:uid="{00000000-0002-0000-0100-000004000000}">
          <x14:formula1>
            <xm:f>選項設定!$D2:$D5</xm:f>
          </x14:formula1>
          <xm:sqref>D45</xm:sqref>
        </x14:dataValidation>
        <x14:dataValidation type="list" xr:uid="{00000000-0002-0000-0100-000005000000}">
          <x14:formula1>
            <xm:f>選項設定!$E2:$E8</xm:f>
          </x14:formula1>
          <xm:sqref>D46</xm:sqref>
        </x14:dataValidation>
        <x14:dataValidation type="list" xr:uid="{00000000-0002-0000-0100-000006000000}">
          <x14:formula1>
            <xm:f>選項設定!$C2:$C4</xm:f>
          </x14:formula1>
          <xm:sqref>D47</xm:sqref>
        </x14:dataValidation>
        <x14:dataValidation type="list" xr:uid="{00000000-0002-0000-0100-000007000000}">
          <x14:formula1>
            <xm:f>選項設定!$C2:$C4</xm:f>
          </x14:formula1>
          <xm:sqref>D51</xm:sqref>
        </x14:dataValidation>
        <x14:dataValidation type="list" xr:uid="{00000000-0002-0000-0100-000008000000}">
          <x14:formula1>
            <xm:f>選項設定!$C2:$C4</xm:f>
          </x14:formula1>
          <xm:sqref>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5"/>
  <sheetViews>
    <sheetView showGridLines="0" zoomScale="112" zoomScaleNormal="35" workbookViewId="0">
      <selection activeCell="C5" sqref="C5"/>
    </sheetView>
  </sheetViews>
  <sheetFormatPr baseColWidth="10" defaultColWidth="8.83203125" defaultRowHeight="14"/>
  <cols>
    <col min="1" max="1" width="18" customWidth="1"/>
    <col min="2" max="2" width="30" customWidth="1"/>
    <col min="3" max="4" width="16" customWidth="1"/>
    <col min="5" max="5" width="20" customWidth="1"/>
    <col min="6" max="6" width="38" customWidth="1"/>
  </cols>
  <sheetData>
    <row r="1" spans="1:8" ht="44" customHeight="1">
      <c r="A1" s="25" t="e" vm="1">
        <v>#VALUE!</v>
      </c>
      <c r="B1" s="26"/>
      <c r="C1" s="26"/>
      <c r="D1" s="26"/>
      <c r="E1" s="26"/>
      <c r="F1" s="26"/>
      <c r="G1" s="17"/>
      <c r="H1" s="17"/>
    </row>
    <row r="2" spans="1:8" ht="34" customHeight="1">
      <c r="A2" s="29" t="s">
        <v>309</v>
      </c>
      <c r="B2" s="29"/>
      <c r="C2" s="29"/>
      <c r="D2" s="29"/>
      <c r="E2" s="29"/>
      <c r="F2" s="29"/>
      <c r="G2" s="17"/>
      <c r="H2" s="17"/>
    </row>
    <row r="3" spans="1:8" ht="17">
      <c r="A3" s="3"/>
      <c r="B3" s="3"/>
      <c r="C3" s="3"/>
      <c r="D3" s="3"/>
      <c r="E3" s="3"/>
      <c r="F3" s="3"/>
      <c r="G3" s="3"/>
      <c r="H3" s="3"/>
    </row>
    <row r="4" spans="1:8" ht="17">
      <c r="A4" s="18" t="s">
        <v>189</v>
      </c>
      <c r="B4" s="18" t="s">
        <v>190</v>
      </c>
      <c r="C4" s="18" t="s">
        <v>191</v>
      </c>
      <c r="D4" s="18" t="s">
        <v>192</v>
      </c>
      <c r="E4" s="18" t="s">
        <v>193</v>
      </c>
      <c r="F4" s="18" t="s">
        <v>194</v>
      </c>
      <c r="G4" s="3"/>
      <c r="H4" s="3"/>
    </row>
    <row r="5" spans="1:8" ht="30" customHeight="1">
      <c r="A5" s="19" t="s">
        <v>195</v>
      </c>
      <c r="B5" s="8" t="s">
        <v>196</v>
      </c>
      <c r="C5" s="23" t="s">
        <v>197</v>
      </c>
      <c r="D5" s="23" t="s">
        <v>198</v>
      </c>
      <c r="E5" s="23"/>
      <c r="F5" s="23"/>
      <c r="G5" s="3"/>
      <c r="H5" s="3"/>
    </row>
    <row r="6" spans="1:8" ht="30" customHeight="1">
      <c r="A6" s="19" t="s">
        <v>195</v>
      </c>
      <c r="B6" s="8" t="s">
        <v>199</v>
      </c>
      <c r="C6" s="23" t="s">
        <v>197</v>
      </c>
      <c r="D6" s="23" t="s">
        <v>198</v>
      </c>
      <c r="E6" s="23"/>
      <c r="F6" s="23"/>
      <c r="G6" s="3"/>
      <c r="H6" s="3"/>
    </row>
    <row r="7" spans="1:8" ht="30" customHeight="1">
      <c r="A7" s="19" t="s">
        <v>195</v>
      </c>
      <c r="B7" s="8" t="s">
        <v>200</v>
      </c>
      <c r="C7" s="23" t="s">
        <v>197</v>
      </c>
      <c r="D7" s="23" t="s">
        <v>198</v>
      </c>
      <c r="E7" s="23"/>
      <c r="F7" s="23"/>
      <c r="G7" s="3"/>
      <c r="H7" s="3"/>
    </row>
    <row r="8" spans="1:8" ht="30" customHeight="1">
      <c r="A8" s="19" t="s">
        <v>195</v>
      </c>
      <c r="B8" s="8" t="s">
        <v>201</v>
      </c>
      <c r="C8" s="23" t="s">
        <v>197</v>
      </c>
      <c r="D8" s="23" t="s">
        <v>198</v>
      </c>
      <c r="E8" s="23"/>
      <c r="F8" s="23"/>
      <c r="G8" s="3"/>
      <c r="H8" s="3"/>
    </row>
    <row r="9" spans="1:8" ht="30" customHeight="1">
      <c r="A9" s="19" t="s">
        <v>202</v>
      </c>
      <c r="B9" s="8" t="s">
        <v>203</v>
      </c>
      <c r="C9" s="23" t="s">
        <v>197</v>
      </c>
      <c r="D9" s="23" t="s">
        <v>198</v>
      </c>
      <c r="E9" s="23"/>
      <c r="F9" s="23"/>
      <c r="G9" s="3"/>
      <c r="H9" s="3"/>
    </row>
    <row r="10" spans="1:8" ht="30" customHeight="1">
      <c r="A10" s="19" t="s">
        <v>202</v>
      </c>
      <c r="B10" s="8" t="s">
        <v>204</v>
      </c>
      <c r="C10" s="23" t="s">
        <v>197</v>
      </c>
      <c r="D10" s="23" t="s">
        <v>198</v>
      </c>
      <c r="E10" s="23"/>
      <c r="F10" s="23"/>
      <c r="G10" s="3"/>
      <c r="H10" s="3"/>
    </row>
    <row r="11" spans="1:8" ht="30" customHeight="1">
      <c r="A11" s="19" t="s">
        <v>202</v>
      </c>
      <c r="B11" s="8" t="s">
        <v>205</v>
      </c>
      <c r="C11" s="23" t="s">
        <v>197</v>
      </c>
      <c r="D11" s="23" t="s">
        <v>198</v>
      </c>
      <c r="E11" s="23"/>
      <c r="F11" s="23"/>
      <c r="G11" s="3"/>
      <c r="H11" s="3"/>
    </row>
    <row r="12" spans="1:8" ht="30" customHeight="1">
      <c r="A12" s="19" t="s">
        <v>202</v>
      </c>
      <c r="B12" s="8" t="s">
        <v>206</v>
      </c>
      <c r="C12" s="23" t="s">
        <v>197</v>
      </c>
      <c r="D12" s="23" t="s">
        <v>198</v>
      </c>
      <c r="E12" s="23"/>
      <c r="F12" s="23"/>
      <c r="G12" s="3"/>
      <c r="H12" s="3"/>
    </row>
    <row r="13" spans="1:8" ht="30" customHeight="1">
      <c r="A13" s="19" t="s">
        <v>202</v>
      </c>
      <c r="B13" s="8" t="s">
        <v>207</v>
      </c>
      <c r="C13" s="23" t="s">
        <v>197</v>
      </c>
      <c r="D13" s="23" t="s">
        <v>198</v>
      </c>
      <c r="E13" s="23"/>
      <c r="F13" s="23"/>
      <c r="G13" s="3"/>
      <c r="H13" s="3"/>
    </row>
    <row r="14" spans="1:8" ht="30" customHeight="1">
      <c r="A14" s="19" t="s">
        <v>202</v>
      </c>
      <c r="B14" s="8" t="s">
        <v>208</v>
      </c>
      <c r="C14" s="23" t="s">
        <v>197</v>
      </c>
      <c r="D14" s="23" t="s">
        <v>198</v>
      </c>
      <c r="E14" s="23"/>
      <c r="F14" s="23"/>
      <c r="G14" s="3"/>
      <c r="H14" s="3"/>
    </row>
    <row r="15" spans="1:8" ht="30" customHeight="1">
      <c r="A15" s="19" t="s">
        <v>202</v>
      </c>
      <c r="B15" s="8" t="s">
        <v>209</v>
      </c>
      <c r="C15" s="23" t="s">
        <v>197</v>
      </c>
      <c r="D15" s="23" t="s">
        <v>198</v>
      </c>
      <c r="E15" s="23"/>
      <c r="F15" s="23"/>
      <c r="G15" s="3"/>
      <c r="H15" s="3"/>
    </row>
    <row r="16" spans="1:8" ht="30" customHeight="1">
      <c r="A16" s="19" t="s">
        <v>202</v>
      </c>
      <c r="B16" s="8" t="s">
        <v>210</v>
      </c>
      <c r="C16" s="23" t="s">
        <v>197</v>
      </c>
      <c r="D16" s="23" t="s">
        <v>198</v>
      </c>
      <c r="E16" s="23"/>
      <c r="F16" s="23"/>
      <c r="G16" s="3"/>
      <c r="H16" s="3"/>
    </row>
    <row r="17" spans="1:8" ht="30" customHeight="1">
      <c r="A17" s="19" t="s">
        <v>211</v>
      </c>
      <c r="B17" s="8" t="s">
        <v>212</v>
      </c>
      <c r="C17" s="23" t="s">
        <v>197</v>
      </c>
      <c r="D17" s="23" t="s">
        <v>198</v>
      </c>
      <c r="E17" s="23"/>
      <c r="F17" s="23"/>
      <c r="G17" s="3"/>
      <c r="H17" s="3"/>
    </row>
    <row r="18" spans="1:8" ht="30" customHeight="1">
      <c r="A18" s="19" t="s">
        <v>211</v>
      </c>
      <c r="B18" s="8" t="s">
        <v>213</v>
      </c>
      <c r="C18" s="23" t="s">
        <v>197</v>
      </c>
      <c r="D18" s="23" t="s">
        <v>198</v>
      </c>
      <c r="E18" s="23"/>
      <c r="F18" s="23"/>
      <c r="G18" s="3"/>
      <c r="H18" s="3"/>
    </row>
    <row r="19" spans="1:8" ht="30" customHeight="1">
      <c r="A19" s="19" t="s">
        <v>211</v>
      </c>
      <c r="B19" s="8" t="s">
        <v>214</v>
      </c>
      <c r="C19" s="23" t="s">
        <v>197</v>
      </c>
      <c r="D19" s="23" t="s">
        <v>198</v>
      </c>
      <c r="E19" s="23"/>
      <c r="F19" s="23"/>
      <c r="G19" s="3"/>
      <c r="H19" s="3"/>
    </row>
    <row r="20" spans="1:8" ht="30" customHeight="1">
      <c r="A20" s="19" t="s">
        <v>211</v>
      </c>
      <c r="B20" s="8" t="s">
        <v>215</v>
      </c>
      <c r="C20" s="23" t="s">
        <v>197</v>
      </c>
      <c r="D20" s="23" t="s">
        <v>198</v>
      </c>
      <c r="E20" s="23"/>
      <c r="F20" s="23"/>
      <c r="G20" s="3"/>
      <c r="H20" s="3"/>
    </row>
    <row r="21" spans="1:8" ht="30" customHeight="1">
      <c r="A21" s="19" t="s">
        <v>211</v>
      </c>
      <c r="B21" s="8" t="s">
        <v>216</v>
      </c>
      <c r="C21" s="23" t="s">
        <v>197</v>
      </c>
      <c r="D21" s="23" t="s">
        <v>198</v>
      </c>
      <c r="E21" s="23"/>
      <c r="F21" s="23"/>
      <c r="G21" s="3"/>
      <c r="H21" s="3"/>
    </row>
    <row r="22" spans="1:8" ht="30" customHeight="1">
      <c r="A22" s="19" t="s">
        <v>217</v>
      </c>
      <c r="B22" s="8" t="s">
        <v>218</v>
      </c>
      <c r="C22" s="23" t="s">
        <v>197</v>
      </c>
      <c r="D22" s="23" t="s">
        <v>198</v>
      </c>
      <c r="E22" s="23"/>
      <c r="F22" s="23"/>
      <c r="G22" s="3"/>
      <c r="H22" s="3"/>
    </row>
    <row r="23" spans="1:8" ht="30" customHeight="1">
      <c r="A23" s="19" t="s">
        <v>217</v>
      </c>
      <c r="B23" s="8" t="s">
        <v>219</v>
      </c>
      <c r="C23" s="23" t="s">
        <v>197</v>
      </c>
      <c r="D23" s="23" t="s">
        <v>198</v>
      </c>
      <c r="E23" s="23"/>
      <c r="F23" s="23"/>
      <c r="G23" s="3"/>
      <c r="H23" s="3"/>
    </row>
    <row r="24" spans="1:8" ht="30" customHeight="1">
      <c r="A24" s="19" t="s">
        <v>217</v>
      </c>
      <c r="B24" s="8" t="s">
        <v>220</v>
      </c>
      <c r="C24" s="23" t="s">
        <v>197</v>
      </c>
      <c r="D24" s="23" t="s">
        <v>198</v>
      </c>
      <c r="E24" s="23"/>
      <c r="F24" s="23"/>
      <c r="G24" s="3"/>
      <c r="H24" s="3"/>
    </row>
    <row r="25" spans="1:8" ht="30" customHeight="1">
      <c r="A25" s="19" t="s">
        <v>217</v>
      </c>
      <c r="B25" s="8" t="s">
        <v>221</v>
      </c>
      <c r="C25" s="23" t="s">
        <v>197</v>
      </c>
      <c r="D25" s="23" t="s">
        <v>198</v>
      </c>
      <c r="E25" s="23"/>
      <c r="F25" s="23"/>
      <c r="G25" s="3"/>
      <c r="H25" s="3"/>
    </row>
    <row r="26" spans="1:8" ht="30" customHeight="1">
      <c r="A26" s="19" t="s">
        <v>217</v>
      </c>
      <c r="B26" s="8" t="s">
        <v>222</v>
      </c>
      <c r="C26" s="23" t="s">
        <v>197</v>
      </c>
      <c r="D26" s="23" t="s">
        <v>198</v>
      </c>
      <c r="E26" s="23"/>
      <c r="F26" s="23"/>
      <c r="G26" s="3"/>
      <c r="H26" s="3"/>
    </row>
    <row r="27" spans="1:8" ht="30" customHeight="1">
      <c r="A27" s="19" t="s">
        <v>217</v>
      </c>
      <c r="B27" s="8" t="s">
        <v>223</v>
      </c>
      <c r="C27" s="23" t="s">
        <v>197</v>
      </c>
      <c r="D27" s="23" t="s">
        <v>198</v>
      </c>
      <c r="E27" s="23"/>
      <c r="F27" s="23"/>
      <c r="G27" s="3"/>
      <c r="H27" s="3"/>
    </row>
    <row r="28" spans="1:8" ht="30" customHeight="1">
      <c r="A28" s="19" t="s">
        <v>224</v>
      </c>
      <c r="B28" s="8" t="s">
        <v>225</v>
      </c>
      <c r="C28" s="23" t="s">
        <v>197</v>
      </c>
      <c r="D28" s="23" t="s">
        <v>198</v>
      </c>
      <c r="E28" s="23"/>
      <c r="F28" s="23"/>
      <c r="G28" s="3"/>
      <c r="H28" s="3"/>
    </row>
    <row r="29" spans="1:8" ht="30" customHeight="1">
      <c r="A29" s="19" t="s">
        <v>224</v>
      </c>
      <c r="B29" s="8" t="s">
        <v>226</v>
      </c>
      <c r="C29" s="23" t="s">
        <v>197</v>
      </c>
      <c r="D29" s="23" t="s">
        <v>198</v>
      </c>
      <c r="E29" s="23"/>
      <c r="F29" s="23"/>
      <c r="G29" s="3"/>
      <c r="H29" s="3"/>
    </row>
    <row r="30" spans="1:8" ht="30" customHeight="1">
      <c r="A30" s="19" t="s">
        <v>224</v>
      </c>
      <c r="B30" s="8" t="s">
        <v>227</v>
      </c>
      <c r="C30" s="23" t="s">
        <v>197</v>
      </c>
      <c r="D30" s="23" t="s">
        <v>198</v>
      </c>
      <c r="E30" s="23"/>
      <c r="F30" s="23"/>
      <c r="G30" s="3"/>
      <c r="H30" s="3"/>
    </row>
    <row r="31" spans="1:8" ht="30" customHeight="1">
      <c r="A31" s="19" t="s">
        <v>224</v>
      </c>
      <c r="B31" s="8" t="s">
        <v>228</v>
      </c>
      <c r="C31" s="23" t="s">
        <v>197</v>
      </c>
      <c r="D31" s="23" t="s">
        <v>198</v>
      </c>
      <c r="E31" s="23"/>
      <c r="F31" s="23"/>
      <c r="G31" s="3"/>
      <c r="H31" s="3"/>
    </row>
    <row r="32" spans="1:8" ht="30" customHeight="1">
      <c r="A32" s="19" t="s">
        <v>229</v>
      </c>
      <c r="B32" s="8" t="s">
        <v>230</v>
      </c>
      <c r="C32" s="23" t="s">
        <v>197</v>
      </c>
      <c r="D32" s="23" t="s">
        <v>198</v>
      </c>
      <c r="E32" s="23"/>
      <c r="F32" s="23"/>
      <c r="G32" s="3"/>
      <c r="H32" s="3"/>
    </row>
    <row r="33" spans="1:8" ht="30" customHeight="1">
      <c r="A33" s="19" t="s">
        <v>229</v>
      </c>
      <c r="B33" s="8" t="s">
        <v>231</v>
      </c>
      <c r="C33" s="23" t="s">
        <v>197</v>
      </c>
      <c r="D33" s="23" t="s">
        <v>198</v>
      </c>
      <c r="E33" s="23"/>
      <c r="F33" s="23"/>
      <c r="G33" s="3"/>
      <c r="H33" s="3"/>
    </row>
    <row r="34" spans="1:8" ht="30" customHeight="1">
      <c r="A34" s="19" t="s">
        <v>229</v>
      </c>
      <c r="B34" s="8" t="s">
        <v>232</v>
      </c>
      <c r="C34" s="23" t="s">
        <v>197</v>
      </c>
      <c r="D34" s="23" t="s">
        <v>198</v>
      </c>
      <c r="E34" s="23"/>
      <c r="F34" s="23"/>
      <c r="G34" s="3"/>
      <c r="H34" s="3"/>
    </row>
    <row r="35" spans="1:8" ht="30" customHeight="1">
      <c r="A35" s="19" t="s">
        <v>229</v>
      </c>
      <c r="B35" s="8" t="s">
        <v>233</v>
      </c>
      <c r="C35" s="23" t="s">
        <v>197</v>
      </c>
      <c r="D35" s="23" t="s">
        <v>198</v>
      </c>
      <c r="E35" s="23"/>
      <c r="F35" s="23"/>
      <c r="G35" s="3"/>
      <c r="H35" s="3"/>
    </row>
    <row r="36" spans="1:8" ht="30" customHeight="1">
      <c r="A36" s="19" t="s">
        <v>229</v>
      </c>
      <c r="B36" s="8" t="s">
        <v>234</v>
      </c>
      <c r="C36" s="23" t="s">
        <v>197</v>
      </c>
      <c r="D36" s="23" t="s">
        <v>198</v>
      </c>
      <c r="E36" s="23"/>
      <c r="F36" s="23"/>
      <c r="G36" s="3"/>
      <c r="H36" s="3"/>
    </row>
    <row r="37" spans="1:8" ht="30" customHeight="1">
      <c r="A37" s="19" t="s">
        <v>235</v>
      </c>
      <c r="B37" s="8" t="s">
        <v>236</v>
      </c>
      <c r="C37" s="23" t="s">
        <v>197</v>
      </c>
      <c r="D37" s="23" t="s">
        <v>198</v>
      </c>
      <c r="E37" s="23"/>
      <c r="F37" s="23"/>
      <c r="G37" s="3"/>
      <c r="H37" s="3"/>
    </row>
    <row r="38" spans="1:8" ht="30" customHeight="1">
      <c r="A38" s="19" t="s">
        <v>235</v>
      </c>
      <c r="B38" s="8" t="s">
        <v>237</v>
      </c>
      <c r="C38" s="23" t="s">
        <v>197</v>
      </c>
      <c r="D38" s="23" t="s">
        <v>198</v>
      </c>
      <c r="E38" s="23"/>
      <c r="F38" s="23"/>
      <c r="G38" s="3"/>
      <c r="H38" s="3"/>
    </row>
    <row r="39" spans="1:8" ht="30" customHeight="1">
      <c r="A39" s="19" t="s">
        <v>235</v>
      </c>
      <c r="B39" s="8" t="s">
        <v>238</v>
      </c>
      <c r="C39" s="23" t="s">
        <v>197</v>
      </c>
      <c r="D39" s="23" t="s">
        <v>198</v>
      </c>
      <c r="E39" s="23"/>
      <c r="F39" s="23"/>
      <c r="G39" s="3"/>
      <c r="H39" s="3"/>
    </row>
    <row r="40" spans="1:8" ht="30" customHeight="1">
      <c r="A40" s="19" t="s">
        <v>235</v>
      </c>
      <c r="B40" s="8" t="s">
        <v>239</v>
      </c>
      <c r="C40" s="23" t="s">
        <v>197</v>
      </c>
      <c r="D40" s="23" t="s">
        <v>198</v>
      </c>
      <c r="E40" s="23"/>
      <c r="F40" s="23"/>
      <c r="G40" s="3"/>
      <c r="H40" s="3"/>
    </row>
    <row r="41" spans="1:8" ht="30" customHeight="1">
      <c r="A41" s="19" t="s">
        <v>240</v>
      </c>
      <c r="B41" s="8" t="s">
        <v>241</v>
      </c>
      <c r="C41" s="23" t="s">
        <v>197</v>
      </c>
      <c r="D41" s="23" t="s">
        <v>198</v>
      </c>
      <c r="E41" s="23"/>
      <c r="F41" s="23"/>
      <c r="G41" s="3"/>
      <c r="H41" s="3"/>
    </row>
    <row r="42" spans="1:8" ht="30" customHeight="1">
      <c r="A42" s="19" t="s">
        <v>240</v>
      </c>
      <c r="B42" s="8" t="s">
        <v>242</v>
      </c>
      <c r="C42" s="23" t="s">
        <v>197</v>
      </c>
      <c r="D42" s="23" t="s">
        <v>198</v>
      </c>
      <c r="E42" s="23"/>
      <c r="F42" s="23"/>
      <c r="G42" s="3"/>
      <c r="H42" s="3"/>
    </row>
    <row r="43" spans="1:8" ht="30" customHeight="1">
      <c r="A43" s="19" t="s">
        <v>240</v>
      </c>
      <c r="B43" s="8" t="s">
        <v>243</v>
      </c>
      <c r="C43" s="23" t="s">
        <v>197</v>
      </c>
      <c r="D43" s="23" t="s">
        <v>198</v>
      </c>
      <c r="E43" s="23"/>
      <c r="F43" s="23"/>
      <c r="G43" s="3"/>
      <c r="H43" s="3"/>
    </row>
    <row r="44" spans="1:8" ht="17">
      <c r="A44" s="3"/>
      <c r="B44" s="3"/>
      <c r="C44" s="3"/>
      <c r="D44" s="3"/>
      <c r="E44" s="3"/>
      <c r="F44" s="3"/>
      <c r="G44" s="3"/>
      <c r="H44" s="3"/>
    </row>
    <row r="45" spans="1:8" ht="17">
      <c r="A45" s="10" t="s">
        <v>244</v>
      </c>
      <c r="B45" s="10">
        <f>COUNTIF(C5:C43,"需要")</f>
        <v>0</v>
      </c>
      <c r="C45" s="10" t="s">
        <v>245</v>
      </c>
      <c r="D45" s="10"/>
      <c r="E45" s="10" t="s">
        <v>197</v>
      </c>
      <c r="F45" s="10">
        <f>COUNTIF(C5:C43,"不確定")</f>
        <v>39</v>
      </c>
      <c r="G45" s="3"/>
      <c r="H45" s="3"/>
    </row>
  </sheetData>
  <sheetProtection algorithmName="SHA-512" hashValue="7XETtXikPfzxrlGnlU2l4/D1K8v8Xoeb3r1tGxvuL2qMx9twXNrBWbTfqyxSDeKk1oFRD4uAvGiRbO59Cdiuog==" saltValue="/VDo824Jr+1aEm2RMG64YQ==" spinCount="100000" sheet="1" objects="1" scenarios="1" selectLockedCells="1"/>
  <mergeCells count="2">
    <mergeCell ref="A1:F1"/>
    <mergeCell ref="A2:F2"/>
  </mergeCells>
  <phoneticPr fontId="14" type="noConversion"/>
  <conditionalFormatting sqref="C5:C43">
    <cfRule type="cellIs" dxfId="4" priority="1" operator="equal">
      <formula>"需要"</formula>
    </cfRule>
    <cfRule type="containsText" dxfId="3" priority="2" operator="containsText" text="不確定"/>
  </conditionalFormatting>
  <conditionalFormatting sqref="D5:D43">
    <cfRule type="containsText" dxfId="2" priority="3" operator="containsText" text="高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xr:uid="{00000000-0002-0000-0200-000000000000}">
          <x14:formula1>
            <xm:f>選項設定!$F$2:$F$4</xm:f>
          </x14:formula1>
          <xm:sqref>C5:C43</xm:sqref>
        </x14:dataValidation>
        <x14:dataValidation type="list" xr:uid="{00000000-0002-0000-0200-000001000000}">
          <x14:formula1>
            <xm:f>選項設定!$G$2:$G$5</xm:f>
          </x14:formula1>
          <xm:sqref>D5:D43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0"/>
  <sheetViews>
    <sheetView showGridLines="0" workbookViewId="0">
      <selection activeCell="C5" sqref="C5"/>
    </sheetView>
  </sheetViews>
  <sheetFormatPr baseColWidth="10" defaultColWidth="8.83203125" defaultRowHeight="14"/>
  <cols>
    <col min="1" max="1" width="10" customWidth="1"/>
    <col min="2" max="2" width="47" customWidth="1"/>
    <col min="3" max="3" width="17" customWidth="1"/>
    <col min="4" max="4" width="22" customWidth="1"/>
    <col min="5" max="5" width="38" customWidth="1"/>
  </cols>
  <sheetData>
    <row r="1" spans="1:8" ht="44" customHeight="1">
      <c r="A1" s="25" t="e" vm="1">
        <v>#VALUE!</v>
      </c>
      <c r="B1" s="26"/>
      <c r="C1" s="26"/>
      <c r="D1" s="26"/>
      <c r="E1" s="26"/>
      <c r="F1" s="17"/>
      <c r="G1" s="1"/>
      <c r="H1" s="1"/>
    </row>
    <row r="2" spans="1:8" ht="34" customHeight="1">
      <c r="A2" s="29" t="s">
        <v>246</v>
      </c>
      <c r="B2" s="29"/>
      <c r="C2" s="29"/>
      <c r="D2" s="29"/>
      <c r="E2" s="29"/>
      <c r="F2" s="17"/>
      <c r="G2" s="17"/>
      <c r="H2" s="17"/>
    </row>
    <row r="3" spans="1:8" ht="17">
      <c r="A3" s="3"/>
      <c r="B3" s="3"/>
      <c r="C3" s="3"/>
      <c r="D3" s="3"/>
      <c r="E3" s="3"/>
      <c r="F3" s="3"/>
      <c r="G3" s="3"/>
      <c r="H3" s="3"/>
    </row>
    <row r="4" spans="1:8" ht="17">
      <c r="A4" s="20" t="s">
        <v>23</v>
      </c>
      <c r="B4" s="20" t="s">
        <v>247</v>
      </c>
      <c r="C4" s="20" t="s">
        <v>248</v>
      </c>
      <c r="D4" s="20" t="s">
        <v>249</v>
      </c>
      <c r="E4" s="20" t="s">
        <v>250</v>
      </c>
      <c r="F4" s="3"/>
      <c r="G4" s="3"/>
      <c r="H4" s="3"/>
    </row>
    <row r="5" spans="1:8" ht="34" customHeight="1">
      <c r="A5" s="3" t="s">
        <v>68</v>
      </c>
      <c r="B5" s="3" t="s">
        <v>251</v>
      </c>
      <c r="C5" s="23" t="s">
        <v>252</v>
      </c>
      <c r="D5" s="23"/>
      <c r="E5" s="23"/>
      <c r="F5" s="3"/>
      <c r="G5" s="3"/>
      <c r="H5" s="3"/>
    </row>
    <row r="6" spans="1:8" ht="34" customHeight="1">
      <c r="A6" s="3" t="s">
        <v>72</v>
      </c>
      <c r="B6" s="3" t="s">
        <v>253</v>
      </c>
      <c r="C6" s="23" t="s">
        <v>252</v>
      </c>
      <c r="D6" s="23"/>
      <c r="E6" s="23"/>
      <c r="F6" s="3"/>
      <c r="G6" s="3"/>
      <c r="H6" s="3"/>
    </row>
    <row r="7" spans="1:8" ht="34" customHeight="1">
      <c r="A7" s="3" t="s">
        <v>75</v>
      </c>
      <c r="B7" s="3" t="s">
        <v>254</v>
      </c>
      <c r="C7" s="23" t="s">
        <v>252</v>
      </c>
      <c r="D7" s="23"/>
      <c r="E7" s="23"/>
      <c r="F7" s="3"/>
      <c r="G7" s="3"/>
      <c r="H7" s="3"/>
    </row>
    <row r="8" spans="1:8" ht="34" customHeight="1">
      <c r="A8" s="3" t="s">
        <v>78</v>
      </c>
      <c r="B8" s="3" t="s">
        <v>255</v>
      </c>
      <c r="C8" s="23" t="s">
        <v>252</v>
      </c>
      <c r="D8" s="23"/>
      <c r="E8" s="23"/>
      <c r="F8" s="3"/>
      <c r="G8" s="3"/>
      <c r="H8" s="3"/>
    </row>
    <row r="9" spans="1:8" ht="34" customHeight="1">
      <c r="A9" s="3" t="s">
        <v>81</v>
      </c>
      <c r="B9" s="3" t="s">
        <v>256</v>
      </c>
      <c r="C9" s="23" t="s">
        <v>252</v>
      </c>
      <c r="D9" s="23"/>
      <c r="E9" s="23"/>
      <c r="F9" s="3"/>
      <c r="G9" s="3"/>
      <c r="H9" s="3"/>
    </row>
    <row r="10" spans="1:8" ht="34" customHeight="1">
      <c r="A10" s="3" t="s">
        <v>84</v>
      </c>
      <c r="B10" s="3" t="s">
        <v>257</v>
      </c>
      <c r="C10" s="23" t="s">
        <v>252</v>
      </c>
      <c r="D10" s="23"/>
      <c r="E10" s="23"/>
      <c r="F10" s="3"/>
      <c r="G10" s="3"/>
      <c r="H10" s="3"/>
    </row>
    <row r="11" spans="1:8" ht="34" customHeight="1">
      <c r="A11" s="3" t="s">
        <v>87</v>
      </c>
      <c r="B11" s="3" t="s">
        <v>258</v>
      </c>
      <c r="C11" s="23" t="s">
        <v>252</v>
      </c>
      <c r="D11" s="23"/>
      <c r="E11" s="23"/>
      <c r="F11" s="3"/>
      <c r="G11" s="3"/>
      <c r="H11" s="3"/>
    </row>
    <row r="12" spans="1:8" ht="34" customHeight="1">
      <c r="A12" s="3" t="s">
        <v>259</v>
      </c>
      <c r="B12" s="3" t="s">
        <v>260</v>
      </c>
      <c r="C12" s="23" t="s">
        <v>252</v>
      </c>
      <c r="D12" s="23"/>
      <c r="E12" s="23"/>
      <c r="F12" s="3"/>
      <c r="G12" s="3"/>
      <c r="H12" s="3"/>
    </row>
    <row r="13" spans="1:8" ht="34" customHeight="1">
      <c r="A13" s="3" t="s">
        <v>261</v>
      </c>
      <c r="B13" s="3" t="s">
        <v>262</v>
      </c>
      <c r="C13" s="23" t="s">
        <v>252</v>
      </c>
      <c r="D13" s="23"/>
      <c r="E13" s="23"/>
      <c r="F13" s="3"/>
      <c r="G13" s="3"/>
      <c r="H13" s="3"/>
    </row>
    <row r="14" spans="1:8" ht="34" customHeight="1">
      <c r="A14" s="3" t="s">
        <v>263</v>
      </c>
      <c r="B14" s="3" t="s">
        <v>264</v>
      </c>
      <c r="C14" s="23" t="s">
        <v>252</v>
      </c>
      <c r="D14" s="23"/>
      <c r="E14" s="23"/>
      <c r="F14" s="3"/>
      <c r="G14" s="3"/>
      <c r="H14" s="3"/>
    </row>
    <row r="15" spans="1:8" ht="34" customHeight="1">
      <c r="A15" s="3" t="s">
        <v>265</v>
      </c>
      <c r="B15" s="3" t="s">
        <v>266</v>
      </c>
      <c r="C15" s="23" t="s">
        <v>252</v>
      </c>
      <c r="D15" s="23"/>
      <c r="E15" s="23"/>
      <c r="F15" s="3"/>
      <c r="G15" s="3"/>
      <c r="H15" s="3"/>
    </row>
    <row r="16" spans="1:8" ht="34" customHeight="1">
      <c r="A16" s="3" t="s">
        <v>267</v>
      </c>
      <c r="B16" s="3" t="s">
        <v>268</v>
      </c>
      <c r="C16" s="23" t="s">
        <v>252</v>
      </c>
      <c r="D16" s="23"/>
      <c r="E16" s="23"/>
      <c r="F16" s="3"/>
      <c r="G16" s="3"/>
      <c r="H16" s="3"/>
    </row>
    <row r="17" spans="1:8" ht="17">
      <c r="A17" s="3"/>
      <c r="B17" s="3"/>
      <c r="C17" s="3"/>
      <c r="D17" s="3"/>
      <c r="E17" s="3"/>
      <c r="F17" s="3"/>
      <c r="G17" s="3"/>
      <c r="H17" s="3"/>
    </row>
    <row r="18" spans="1:8" ht="34" customHeight="1">
      <c r="A18" s="54" t="s">
        <v>269</v>
      </c>
      <c r="B18" s="54"/>
      <c r="C18" s="11">
        <f>COUNTIF(C5:C16,"已完成")</f>
        <v>0</v>
      </c>
      <c r="D18" s="54" t="str">
        <f>TEXT(C18/COUNTIF(C5:C16,"&lt;&gt;不適用"),"0%")</f>
        <v>0%</v>
      </c>
      <c r="E18" s="54"/>
      <c r="F18" s="3"/>
      <c r="G18" s="3"/>
      <c r="H18" s="3"/>
    </row>
    <row r="19" spans="1:8" ht="17">
      <c r="A19" s="3"/>
      <c r="B19" s="3"/>
      <c r="C19" s="3"/>
      <c r="D19" s="3"/>
      <c r="E19" s="3"/>
      <c r="F19" s="3"/>
      <c r="G19" s="3"/>
      <c r="H19" s="3"/>
    </row>
    <row r="20" spans="1:8" ht="27" customHeight="1">
      <c r="A20" s="49" t="s">
        <v>270</v>
      </c>
      <c r="B20" s="49"/>
      <c r="C20" s="49"/>
      <c r="D20" s="49"/>
      <c r="E20" s="49"/>
      <c r="F20" s="3"/>
      <c r="G20" s="3"/>
      <c r="H20" s="3"/>
    </row>
    <row r="21" spans="1:8" ht="28" customHeight="1">
      <c r="A21" s="21" t="s">
        <v>271</v>
      </c>
      <c r="B21" s="55"/>
      <c r="C21" s="55"/>
      <c r="D21" s="55"/>
      <c r="E21" s="55"/>
      <c r="F21" s="3"/>
      <c r="G21" s="3"/>
      <c r="H21" s="3"/>
    </row>
    <row r="22" spans="1:8" ht="28" customHeight="1">
      <c r="A22" s="21" t="s">
        <v>17</v>
      </c>
      <c r="B22" s="55"/>
      <c r="C22" s="55"/>
      <c r="D22" s="55"/>
      <c r="E22" s="55"/>
      <c r="F22" s="3"/>
      <c r="G22" s="3"/>
      <c r="H22" s="3"/>
    </row>
    <row r="23" spans="1:8" ht="28" customHeight="1">
      <c r="A23" s="21" t="s">
        <v>272</v>
      </c>
      <c r="B23" s="55"/>
      <c r="C23" s="55"/>
      <c r="D23" s="55"/>
      <c r="E23" s="55"/>
      <c r="F23" s="3"/>
      <c r="G23" s="3"/>
      <c r="H23" s="3"/>
    </row>
    <row r="24" spans="1:8" ht="28" customHeight="1">
      <c r="A24" s="21" t="s">
        <v>273</v>
      </c>
      <c r="B24" s="55"/>
      <c r="C24" s="55"/>
      <c r="D24" s="55"/>
      <c r="E24" s="55"/>
      <c r="F24" s="3"/>
      <c r="G24" s="3"/>
      <c r="H24" s="3"/>
    </row>
    <row r="25" spans="1:8" ht="60" customHeight="1">
      <c r="A25" s="21" t="s">
        <v>274</v>
      </c>
      <c r="B25" s="55"/>
      <c r="C25" s="55"/>
      <c r="D25" s="55"/>
      <c r="E25" s="55"/>
      <c r="F25" s="3"/>
      <c r="G25" s="3"/>
      <c r="H25" s="3"/>
    </row>
    <row r="26" spans="1:8">
      <c r="A26" s="58" t="str">
        <f>HYPERLINK("mailto:mablechen7777@gmail.com","寄送已完成的需求表")</f>
        <v>寄送已完成的需求表</v>
      </c>
      <c r="B26" s="59"/>
      <c r="C26" s="59"/>
      <c r="D26" s="59"/>
      <c r="E26" s="59"/>
    </row>
    <row r="27" spans="1:8">
      <c r="A27" s="60"/>
      <c r="B27" s="60"/>
      <c r="C27" s="60"/>
      <c r="D27" s="60"/>
      <c r="E27" s="60"/>
    </row>
    <row r="28" spans="1:8">
      <c r="A28" s="60"/>
      <c r="B28" s="60"/>
      <c r="C28" s="60"/>
      <c r="D28" s="60"/>
      <c r="E28" s="60"/>
    </row>
    <row r="29" spans="1:8">
      <c r="A29" s="57" t="s">
        <v>310</v>
      </c>
      <c r="B29" s="56"/>
      <c r="C29" s="56"/>
      <c r="D29" s="56"/>
      <c r="E29" s="56"/>
    </row>
    <row r="30" spans="1:8" ht="126" customHeight="1">
      <c r="A30" s="56"/>
      <c r="B30" s="56"/>
      <c r="C30" s="56"/>
      <c r="D30" s="56"/>
      <c r="E30" s="56"/>
    </row>
  </sheetData>
  <sheetProtection algorithmName="SHA-512" hashValue="fmE43BhrTnColEAmJ1QWN9K4ukmrNyR64IjgqALr12/OOTQ00sKSE37l8i5iw1p2BNZb4jr7uNKGRdHZc88QkQ==" saltValue="WoTLPE3twK3eFE+c8mcc8Q==" spinCount="100000" sheet="1" objects="1" scenarios="1" selectLockedCells="1"/>
  <mergeCells count="12">
    <mergeCell ref="A26:E28"/>
    <mergeCell ref="A29:E30"/>
    <mergeCell ref="B21:E21"/>
    <mergeCell ref="B22:E22"/>
    <mergeCell ref="B23:E23"/>
    <mergeCell ref="B24:E24"/>
    <mergeCell ref="B25:E25"/>
    <mergeCell ref="A1:E1"/>
    <mergeCell ref="A18:B18"/>
    <mergeCell ref="D18:E18"/>
    <mergeCell ref="A20:E20"/>
    <mergeCell ref="A2:E2"/>
  </mergeCells>
  <phoneticPr fontId="14" type="noConversion"/>
  <conditionalFormatting sqref="C5:C16">
    <cfRule type="containsText" dxfId="1" priority="1" operator="containsText" text="已完成"/>
    <cfRule type="containsText" dxfId="0" priority="2" operator="containsText" text="待補充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00000000-0002-0000-0300-000000000000}">
          <x14:formula1>
            <xm:f>選項設定!$H$2:$H$4</xm:f>
          </x14:formula1>
          <xm:sqref>C5:C16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8"/>
  <sheetViews>
    <sheetView showGridLines="0" workbookViewId="0">
      <selection sqref="A1:H1"/>
    </sheetView>
  </sheetViews>
  <sheetFormatPr baseColWidth="10" defaultColWidth="8.83203125" defaultRowHeight="14"/>
  <cols>
    <col min="1" max="8" width="21" customWidth="1"/>
  </cols>
  <sheetData>
    <row r="1" spans="1:10" ht="18">
      <c r="A1" s="22" t="s">
        <v>55</v>
      </c>
      <c r="B1" s="22" t="s">
        <v>39</v>
      </c>
      <c r="C1" s="22" t="s">
        <v>151</v>
      </c>
      <c r="D1" s="22" t="s">
        <v>160</v>
      </c>
      <c r="E1" s="22" t="s">
        <v>165</v>
      </c>
      <c r="F1" s="22" t="s">
        <v>191</v>
      </c>
      <c r="G1" s="22" t="s">
        <v>192</v>
      </c>
      <c r="H1" s="22" t="s">
        <v>275</v>
      </c>
      <c r="J1" s="13" t="s">
        <v>276</v>
      </c>
    </row>
    <row r="2" spans="1:10" ht="18">
      <c r="A2" s="12" t="s">
        <v>277</v>
      </c>
      <c r="B2" s="12" t="s">
        <v>278</v>
      </c>
      <c r="C2" s="12" t="s">
        <v>279</v>
      </c>
      <c r="D2" s="12" t="s">
        <v>280</v>
      </c>
      <c r="E2" s="12" t="s">
        <v>281</v>
      </c>
      <c r="F2" s="12" t="s">
        <v>245</v>
      </c>
      <c r="G2" s="12" t="s">
        <v>282</v>
      </c>
      <c r="H2" s="12" t="s">
        <v>283</v>
      </c>
    </row>
    <row r="3" spans="1:10" ht="18">
      <c r="A3" s="12" t="s">
        <v>284</v>
      </c>
      <c r="B3" s="12" t="s">
        <v>285</v>
      </c>
      <c r="C3" s="12" t="s">
        <v>286</v>
      </c>
      <c r="D3" s="12" t="s">
        <v>287</v>
      </c>
      <c r="E3" s="12" t="s">
        <v>288</v>
      </c>
      <c r="F3" s="12" t="s">
        <v>289</v>
      </c>
      <c r="G3" s="12" t="s">
        <v>290</v>
      </c>
      <c r="H3" s="12" t="s">
        <v>252</v>
      </c>
    </row>
    <row r="4" spans="1:10" ht="18">
      <c r="A4" s="12" t="s">
        <v>291</v>
      </c>
      <c r="B4" s="12" t="s">
        <v>292</v>
      </c>
      <c r="C4" s="12" t="s">
        <v>293</v>
      </c>
      <c r="D4" s="12" t="s">
        <v>294</v>
      </c>
      <c r="E4" s="12" t="s">
        <v>295</v>
      </c>
      <c r="F4" s="12" t="s">
        <v>197</v>
      </c>
      <c r="G4" s="12" t="s">
        <v>296</v>
      </c>
      <c r="H4" s="12" t="s">
        <v>297</v>
      </c>
    </row>
    <row r="5" spans="1:10" ht="18">
      <c r="A5" s="12" t="s">
        <v>298</v>
      </c>
      <c r="B5" s="12" t="s">
        <v>299</v>
      </c>
      <c r="C5" s="12"/>
      <c r="D5" s="12" t="s">
        <v>300</v>
      </c>
      <c r="E5" s="12" t="s">
        <v>301</v>
      </c>
      <c r="F5" s="12"/>
      <c r="G5" s="12" t="s">
        <v>198</v>
      </c>
      <c r="H5" s="12"/>
    </row>
    <row r="6" spans="1:10" ht="18">
      <c r="A6" s="12"/>
      <c r="B6" s="12" t="s">
        <v>302</v>
      </c>
      <c r="C6" s="12"/>
      <c r="D6" s="12"/>
      <c r="E6" s="12" t="s">
        <v>303</v>
      </c>
      <c r="F6" s="12"/>
      <c r="G6" s="12"/>
      <c r="H6" s="12"/>
    </row>
    <row r="7" spans="1:10" ht="18">
      <c r="A7" s="12"/>
      <c r="B7" s="12"/>
      <c r="C7" s="12"/>
      <c r="D7" s="12"/>
      <c r="E7" s="12" t="s">
        <v>304</v>
      </c>
      <c r="F7" s="12"/>
      <c r="G7" s="12"/>
      <c r="H7" s="12"/>
    </row>
    <row r="8" spans="1:10" ht="18">
      <c r="A8" s="12"/>
      <c r="B8" s="12"/>
      <c r="C8" s="12"/>
      <c r="D8" s="12"/>
      <c r="E8" s="12" t="s">
        <v>305</v>
      </c>
      <c r="F8" s="12"/>
      <c r="G8" s="12"/>
      <c r="H8" s="12"/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填寫說明</vt:lpstr>
      <vt:lpstr>品牌需求表</vt:lpstr>
      <vt:lpstr>設計項目清單</vt:lpstr>
      <vt:lpstr>提交前檢查</vt:lpstr>
      <vt:lpstr>選項設定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mablewulala</cp:lastModifiedBy>
  <dcterms:created xsi:type="dcterms:W3CDTF">2026-09-03T06:42:10Z</dcterms:created>
  <dcterms:modified xsi:type="dcterms:W3CDTF">2026-09-03T07:20:17Z</dcterms:modified>
</cp:coreProperties>
</file>